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85" activeTab="0"/>
  </bookViews>
  <sheets>
    <sheet name="Sommaire" sheetId="1" r:id="rId1"/>
    <sheet name="Places" sheetId="2" r:id="rId2"/>
    <sheet name="Personnel" sheetId="3" r:id="rId3"/>
    <sheet name="JFS" sheetId="4" r:id="rId4"/>
    <sheet name="Charges" sheetId="5" r:id="rId5"/>
    <sheet name="Produits" sheetId="6" r:id="rId6"/>
  </sheets>
  <definedNames>
    <definedName name="orig" localSheetId="4">#REF!</definedName>
    <definedName name="orig" localSheetId="3">#REF!</definedName>
    <definedName name="orig" localSheetId="2">#REF!</definedName>
    <definedName name="orig" localSheetId="1">#REF!</definedName>
    <definedName name="orig" localSheetId="5">#REF!</definedName>
    <definedName name="orig">#REF!</definedName>
    <definedName name="Ursprung" localSheetId="4">#REF!</definedName>
    <definedName name="Ursprung" localSheetId="3">#REF!</definedName>
    <definedName name="Ursprung" localSheetId="2">#REF!</definedName>
    <definedName name="Ursprung" localSheetId="1">#REF!</definedName>
    <definedName name="Ursprung" localSheetId="5">#REF!</definedName>
    <definedName name="Ursprung">#REF!</definedName>
    <definedName name="UrsprungF" localSheetId="4">#REF!</definedName>
    <definedName name="UrsprungF" localSheetId="3">#REF!</definedName>
    <definedName name="UrsprungF" localSheetId="2">#REF!</definedName>
    <definedName name="UrsprungF" localSheetId="1">#REF!</definedName>
    <definedName name="UrsprungF" localSheetId="5">#REF!</definedName>
    <definedName name="UrsprungF">#REF!</definedName>
    <definedName name="UrsprungM" localSheetId="4">#REF!</definedName>
    <definedName name="UrsprungM" localSheetId="3">#REF!</definedName>
    <definedName name="UrsprungM" localSheetId="2">#REF!</definedName>
    <definedName name="UrsprungM" localSheetId="5">#REF!</definedName>
    <definedName name="UrsprungM">#REF!</definedName>
    <definedName name="_xlnm.Print_Area" localSheetId="4">'Charges'!$A$1:$H$66</definedName>
    <definedName name="_xlnm.Print_Area" localSheetId="3">'JFS'!$A$1:$K$66</definedName>
    <definedName name="_xlnm.Print_Area" localSheetId="2">'Personnel'!$A$1:$S$77</definedName>
    <definedName name="_xlnm.Print_Area" localSheetId="1">'Places'!$A$1:$AC$82</definedName>
    <definedName name="_xlnm.Print_Area" localSheetId="5">'Produits'!$A$1:$N$71</definedName>
    <definedName name="_xlnm.Print_Area" localSheetId="0">'Sommaire'!$B$2:$E$16</definedName>
  </definedNames>
  <calcPr fullCalcOnLoad="1"/>
</workbook>
</file>

<file path=xl/sharedStrings.xml><?xml version="1.0" encoding="utf-8"?>
<sst xmlns="http://schemas.openxmlformats.org/spreadsheetml/2006/main" count="872" uniqueCount="192">
  <si>
    <t>Sommaire du classeur</t>
  </si>
  <si>
    <t>Nr</t>
  </si>
  <si>
    <t>Lien</t>
  </si>
  <si>
    <t>Total</t>
  </si>
  <si>
    <t>-</t>
  </si>
  <si>
    <t>Lieu</t>
  </si>
  <si>
    <t>Haut-Valais</t>
  </si>
  <si>
    <t>Fiesch</t>
  </si>
  <si>
    <t>Naters</t>
  </si>
  <si>
    <t>Ried-Brig</t>
  </si>
  <si>
    <t>Brig-Glis</t>
  </si>
  <si>
    <t>Visp</t>
  </si>
  <si>
    <t>Zermatt</t>
  </si>
  <si>
    <t>St-Niklaus</t>
  </si>
  <si>
    <t>Saas-Grund</t>
  </si>
  <si>
    <t>Unterems</t>
  </si>
  <si>
    <t>Steg</t>
  </si>
  <si>
    <t>Kippel</t>
  </si>
  <si>
    <t>Susten</t>
  </si>
  <si>
    <t>Leuk-Stadt</t>
  </si>
  <si>
    <t>Guttet</t>
  </si>
  <si>
    <t>Sierre</t>
  </si>
  <si>
    <t>Lens</t>
  </si>
  <si>
    <t>St-Léonard</t>
  </si>
  <si>
    <t>Vex</t>
  </si>
  <si>
    <t>Grimisuat</t>
  </si>
  <si>
    <t>Sion</t>
  </si>
  <si>
    <t>Savièse</t>
  </si>
  <si>
    <t>Basse-Nendaz</t>
  </si>
  <si>
    <t>Vétroz</t>
  </si>
  <si>
    <t>Chamoson</t>
  </si>
  <si>
    <t>Saillon</t>
  </si>
  <si>
    <t>Saxon</t>
  </si>
  <si>
    <t>Riddes</t>
  </si>
  <si>
    <t>Fully</t>
  </si>
  <si>
    <t>Martigny</t>
  </si>
  <si>
    <t>Bagnes</t>
  </si>
  <si>
    <t>St-Maurice</t>
  </si>
  <si>
    <t>Monthey</t>
  </si>
  <si>
    <t>Troistorrents</t>
  </si>
  <si>
    <t>Vouvry</t>
  </si>
  <si>
    <t>Numéro</t>
  </si>
  <si>
    <t>EPT</t>
  </si>
  <si>
    <t>Employés</t>
  </si>
  <si>
    <t>Charges de personnel</t>
  </si>
  <si>
    <t>Autres charges</t>
  </si>
  <si>
    <t>Assurance-maladie</t>
  </si>
  <si>
    <t>St. Theodul</t>
  </si>
  <si>
    <t>Seniorenzentrum</t>
  </si>
  <si>
    <t>Santa Rita</t>
  </si>
  <si>
    <t>Englischgruss</t>
  </si>
  <si>
    <t>Visperterminen</t>
  </si>
  <si>
    <t>Hengert</t>
  </si>
  <si>
    <t>Martinsheim</t>
  </si>
  <si>
    <t>St. Paul</t>
  </si>
  <si>
    <t>St. Mauritius</t>
  </si>
  <si>
    <t>St. Nikolaus</t>
  </si>
  <si>
    <t>St. Antonius</t>
  </si>
  <si>
    <t>St. Anna</t>
  </si>
  <si>
    <t>St. Barbara</t>
  </si>
  <si>
    <t>Emserberg</t>
  </si>
  <si>
    <t>Leukerbad</t>
  </si>
  <si>
    <t>Ringacker</t>
  </si>
  <si>
    <t>Christ-Roi</t>
  </si>
  <si>
    <t>Le Carillon</t>
  </si>
  <si>
    <t>Haut de Cry</t>
  </si>
  <si>
    <t>Castel Notre-Dame</t>
  </si>
  <si>
    <t>Orsières</t>
  </si>
  <si>
    <t>Canton</t>
  </si>
  <si>
    <r>
      <rPr>
        <sz val="9"/>
        <rFont val="Symbol"/>
        <family val="1"/>
      </rPr>
      <t>ã</t>
    </r>
    <r>
      <rPr>
        <sz val="9"/>
        <rFont val="Verdana"/>
        <family val="2"/>
      </rPr>
      <t xml:space="preserve"> OVS</t>
    </r>
  </si>
  <si>
    <t>Remarque(s):</t>
  </si>
  <si>
    <t>Source(s): SSP</t>
  </si>
  <si>
    <t>Prise en charge médico-sociale - Etablissements médico-sociaux (EMS)</t>
  </si>
  <si>
    <t>Sunnuschii</t>
  </si>
  <si>
    <t>St. Josef</t>
  </si>
  <si>
    <t>Les Crêtes</t>
  </si>
  <si>
    <t>St-Pierre</t>
  </si>
  <si>
    <t>Zambotte</t>
  </si>
  <si>
    <t>St-Joseph</t>
  </si>
  <si>
    <t>Saint-Sylve</t>
  </si>
  <si>
    <t>Le Glarier</t>
  </si>
  <si>
    <t>St-François</t>
  </si>
  <si>
    <t>Ma Vallée</t>
  </si>
  <si>
    <t>Pierre-Olivier</t>
  </si>
  <si>
    <t>Jean-Paul</t>
  </si>
  <si>
    <t>Les Marronniers</t>
  </si>
  <si>
    <t>Les Tourelles</t>
  </si>
  <si>
    <t>La Providence, Montagnier</t>
  </si>
  <si>
    <t>Les Tilleuls</t>
  </si>
  <si>
    <t>Riond-Vert</t>
  </si>
  <si>
    <t>Verein Altershilfe Leukerbad, Inden und Albinen</t>
  </si>
  <si>
    <t>St-Jacques</t>
  </si>
  <si>
    <t>Source(s): OFS/OVS, SOMED</t>
  </si>
  <si>
    <t>41-80 minutes</t>
  </si>
  <si>
    <t>81-120 minutes</t>
  </si>
  <si>
    <t>121-160 minutes</t>
  </si>
  <si>
    <t>161-200 minutes</t>
  </si>
  <si>
    <t>201 minutes et plus</t>
  </si>
  <si>
    <t>Personnel</t>
  </si>
  <si>
    <t>2014</t>
  </si>
  <si>
    <t>Monthey-St-Maurice</t>
  </si>
  <si>
    <t>Martigny-Entremont</t>
  </si>
  <si>
    <t>Sion-Hérens-Conthey</t>
  </si>
  <si>
    <t>()</t>
  </si>
  <si>
    <t>Les Fleurs du Temps</t>
  </si>
  <si>
    <t>4) Après le 01.09.13, l'EMS "Sunnu Bina" (Visp) est intégré à l'EMS "Martinsheim" (Viège).</t>
  </si>
  <si>
    <r>
      <t>EMS</t>
    </r>
    <r>
      <rPr>
        <b/>
        <vertAlign val="superscript"/>
        <sz val="10"/>
        <rFont val="Verdana"/>
        <family val="2"/>
      </rPr>
      <t>1)</t>
    </r>
  </si>
  <si>
    <r>
      <t>Sunnu Bina</t>
    </r>
    <r>
      <rPr>
        <vertAlign val="superscript"/>
        <sz val="10"/>
        <rFont val="Verdana"/>
        <family val="2"/>
      </rPr>
      <t>4)</t>
    </r>
  </si>
  <si>
    <t>Muraz</t>
  </si>
  <si>
    <t>1) Les EMS présentés dans ce tableau correspondent aux EMS (structures juridiques) soumis à l'obligation de renseigner dans le cadre du relevé fédéral SOMED. Certains de ces EMS ont plusieurs sites.</t>
  </si>
  <si>
    <t>Onglet</t>
  </si>
  <si>
    <t>Titre</t>
  </si>
  <si>
    <t>2) Soins: Personnel soignant.</t>
  </si>
  <si>
    <t>3) Accompagnement: Personnel des autres disciplines médicales et animation.</t>
  </si>
  <si>
    <t>4) Intendance: Personnel hôtelier, personnel administratif, personnel des services techniques, autres et inconnu.</t>
  </si>
  <si>
    <r>
      <t>Soins</t>
    </r>
    <r>
      <rPr>
        <b/>
        <vertAlign val="superscript"/>
        <sz val="10"/>
        <rFont val="Verdana"/>
        <family val="2"/>
      </rPr>
      <t>2)</t>
    </r>
  </si>
  <si>
    <r>
      <t>Accompagnement</t>
    </r>
    <r>
      <rPr>
        <b/>
        <vertAlign val="superscript"/>
        <sz val="10"/>
        <rFont val="Verdana"/>
        <family val="2"/>
      </rPr>
      <t>3)</t>
    </r>
  </si>
  <si>
    <r>
      <t>Intendance</t>
    </r>
    <r>
      <rPr>
        <b/>
        <vertAlign val="superscript"/>
        <sz val="10"/>
        <rFont val="Verdana"/>
        <family val="2"/>
      </rPr>
      <t>4)</t>
    </r>
  </si>
  <si>
    <t>Les Sources</t>
  </si>
  <si>
    <t>1-40 minutes</t>
  </si>
  <si>
    <t>Amortissements et provisions</t>
  </si>
  <si>
    <t>Source(s): OVS, Statistique cantonale des établissements médico-sociaux</t>
  </si>
  <si>
    <t>Produits LAMal (soins)</t>
  </si>
  <si>
    <t>Produits non-LAMal</t>
  </si>
  <si>
    <t>Hébergement</t>
  </si>
  <si>
    <t>Communes</t>
  </si>
  <si>
    <t>Allocations d'impotence</t>
  </si>
  <si>
    <t>- Sources : Office fédéral de la statistique (OFS) et Observatoire valaisan de la santé (OVS): Statistique des institutions médico-sociales (SM/SOMED); Observatoire valaisan de la santé (OVS): Statistique cantonale des établissements médico-sociaux; Service cantonal valaisan de la santé publique (SSP).</t>
  </si>
  <si>
    <t>Charges</t>
  </si>
  <si>
    <t>Produits</t>
  </si>
  <si>
    <t>2) Contributions résiduelles aux soins non pris en charge par l'assurance-maladie (selon art.25a, al.5, LAMal, entré en vigueur le 01.01.2011 dans le cadre de la Loi fédérale sur le nouveau régime de financement des soins). Selon la législation d’application valaisanne en vigueur de 2011 à 2014, seul le canton prend en charge la contribution résiduelle aux coûts des soins. Dès le 01.01.15, suite à une révision de la législation cantonale, la contribution résiduelle aux coûts des soins est assumée par le canton, les communes et, en fonction de leur fortune, par les résidents.</t>
  </si>
  <si>
    <t>3) Subventions d'exploitation.</t>
  </si>
  <si>
    <r>
      <t>Financement résiduel</t>
    </r>
    <r>
      <rPr>
        <b/>
        <vertAlign val="superscript"/>
        <sz val="10"/>
        <rFont val="Verdana"/>
        <family val="2"/>
      </rPr>
      <t>2)</t>
    </r>
  </si>
  <si>
    <r>
      <t>Subventions</t>
    </r>
    <r>
      <rPr>
        <b/>
        <vertAlign val="superscript"/>
        <sz val="10"/>
        <rFont val="Verdana"/>
        <family val="2"/>
      </rPr>
      <t>3)</t>
    </r>
  </si>
  <si>
    <r>
      <t>Autres produits</t>
    </r>
    <r>
      <rPr>
        <b/>
        <vertAlign val="superscript"/>
        <sz val="10"/>
        <rFont val="Verdana"/>
        <family val="2"/>
      </rPr>
      <t>4)</t>
    </r>
  </si>
  <si>
    <t>4) Autres produits: contributions de la Loterie romande, autres subventions communales, etc.</t>
  </si>
  <si>
    <t>Places</t>
  </si>
  <si>
    <t>Soins
(JSF)</t>
  </si>
  <si>
    <t>Hébergement
(JHF)</t>
  </si>
  <si>
    <t>Source(s): OFS/OVS, SOMED; OVS, Statistique cantonale des établissements médico-sociaux</t>
  </si>
  <si>
    <r>
      <t>Employés</t>
    </r>
    <r>
      <rPr>
        <b/>
        <vertAlign val="superscript"/>
        <sz val="10"/>
        <rFont val="Verdana"/>
        <family val="2"/>
      </rPr>
      <t>5)</t>
    </r>
  </si>
  <si>
    <r>
      <t>EPT</t>
    </r>
    <r>
      <rPr>
        <b/>
        <vertAlign val="superscript"/>
        <sz val="10"/>
        <rFont val="Verdana"/>
        <family val="2"/>
      </rPr>
      <t>6)</t>
    </r>
  </si>
  <si>
    <t>5) Personnes employées au 31.12.</t>
  </si>
  <si>
    <t>6) EPT calculés sur l'année.</t>
  </si>
  <si>
    <t>Aproz</t>
  </si>
  <si>
    <t>La Charmaie</t>
  </si>
  <si>
    <r>
      <t>Les Collombeyres</t>
    </r>
    <r>
      <rPr>
        <vertAlign val="superscript"/>
        <sz val="10"/>
        <rFont val="Verdana"/>
        <family val="2"/>
      </rPr>
      <t>6)</t>
    </r>
  </si>
  <si>
    <r>
      <t>Les Floralies</t>
    </r>
    <r>
      <rPr>
        <vertAlign val="superscript"/>
        <sz val="10"/>
        <rFont val="Verdana"/>
        <family val="2"/>
      </rPr>
      <t>7)</t>
    </r>
  </si>
  <si>
    <r>
      <t>Sœur Louise Bron</t>
    </r>
    <r>
      <rPr>
        <vertAlign val="superscript"/>
        <sz val="10"/>
        <rFont val="Verdana"/>
        <family val="2"/>
      </rPr>
      <t>6)</t>
    </r>
  </si>
  <si>
    <t>6) Après le 31.12.13, les EMS "Les Collombeyres" (Saillon) et "Sœur Louise Bron" (Fully) sont intégrés à l'EMS "Les Fleurs du Temps" (Fully).</t>
  </si>
  <si>
    <t>7) L'EMS "Les Floralies" (Saxon) a fermé le 28.02.15.</t>
  </si>
  <si>
    <t>Résidents</t>
  </si>
  <si>
    <t>Nombre de lits de long et de court séjour des EMS, selon la région sanitaire et l'établissement, Valais, depuis 2006</t>
  </si>
  <si>
    <r>
      <t>Lits de long séjour</t>
    </r>
    <r>
      <rPr>
        <b/>
        <vertAlign val="superscript"/>
        <sz val="10"/>
        <rFont val="Verdana"/>
        <family val="2"/>
      </rPr>
      <t>2)</t>
    </r>
  </si>
  <si>
    <r>
      <t>Association Beaulieu</t>
    </r>
    <r>
      <rPr>
        <vertAlign val="superscript"/>
        <sz val="10"/>
        <rFont val="Verdana"/>
        <family val="2"/>
      </rPr>
      <t>5)</t>
    </r>
  </si>
  <si>
    <t>Les Vergers</t>
  </si>
  <si>
    <t>2) Lits de long séjour (SOMED): lits disponibles pour des séjours de longue durée de résidents souhaitant s'installer définitivement.</t>
  </si>
  <si>
    <t>3) Lits de court séjour (SOMED): lits réservées pour des séjours temporaires soumises à une autorisation d'exploitation délivrée par le canton.</t>
  </si>
  <si>
    <t>8) A partir de 2018, les données des EMS "La Providence, Montagnier "et "La Providence, Orsières" sont transmises en un fichier unique.</t>
  </si>
  <si>
    <t>9) Avant 2015, l'EMS s'appelait "Dents-du-Midi" (Collombey).</t>
  </si>
  <si>
    <t>Journées</t>
  </si>
  <si>
    <r>
      <t>EPT / JHF</t>
    </r>
    <r>
      <rPr>
        <b/>
        <vertAlign val="superscript"/>
        <sz val="10"/>
        <rFont val="Verdana"/>
        <family val="2"/>
      </rPr>
      <t>7)</t>
    </r>
  </si>
  <si>
    <r>
      <t>EPT / JSF</t>
    </r>
    <r>
      <rPr>
        <b/>
        <vertAlign val="superscript"/>
        <sz val="10"/>
        <rFont val="Verdana"/>
        <family val="2"/>
      </rPr>
      <t>8)</t>
    </r>
  </si>
  <si>
    <t>7) EPT / JHF: EPT pour 1'000 journées d'hébergement en long et court séjour.</t>
  </si>
  <si>
    <t>8) EPT / JSF: EPT du domaine des soins pour 1'000 journées de soins en long et court séjour.</t>
  </si>
  <si>
    <r>
      <t>La Charmaie</t>
    </r>
    <r>
      <rPr>
        <vertAlign val="superscript"/>
        <sz val="10"/>
        <rFont val="Verdana"/>
        <family val="2"/>
      </rPr>
      <t>9)</t>
    </r>
  </si>
  <si>
    <r>
      <t>La Providence, Orsières</t>
    </r>
    <r>
      <rPr>
        <vertAlign val="superscript"/>
        <sz val="10"/>
        <rFont val="Verdana"/>
        <family val="2"/>
      </rPr>
      <t>8)</t>
    </r>
  </si>
  <si>
    <t>Plantzette</t>
  </si>
  <si>
    <t>Les Pérégrines</t>
  </si>
  <si>
    <t>Les 3 Sapins</t>
  </si>
  <si>
    <r>
      <t>Les Pérégrines</t>
    </r>
    <r>
      <rPr>
        <vertAlign val="superscript"/>
        <sz val="10"/>
        <rFont val="Verdana"/>
        <family val="2"/>
      </rPr>
      <t>10)</t>
    </r>
  </si>
  <si>
    <t>JFS</t>
  </si>
  <si>
    <t>5) L'Association Beaulieu regroupe les données des EMS "Pré du Chêne" (Venthône), "Beaulieu" (Sierre) et "Les Jasmins" (Chalais) en un fichier unique.</t>
  </si>
  <si>
    <t>Association Beaulieu</t>
  </si>
  <si>
    <t>La Providence</t>
  </si>
  <si>
    <t>10) Avant 2020, l'EMS s'appelait "Gravelone" (Sion).</t>
  </si>
  <si>
    <t>Employés des EMS (personnes et équivalents plein-temps) et taux pour 1'000 journées d'hébergement  en court et long séjour, selon la région sanitaire, l'établissement et la catégorie salariale, Valais, 2021</t>
  </si>
  <si>
    <t>Nombre de journées de soins facturées des EMS, en long et court séjour, selon la région sanitaire, l'établissement et le besoin journalier en soins, Valais, 2021</t>
  </si>
  <si>
    <r>
      <rPr>
        <sz val="8"/>
        <rFont val="Symbol"/>
        <family val="1"/>
      </rPr>
      <t>ã</t>
    </r>
    <r>
      <rPr>
        <sz val="8"/>
        <rFont val="Verdana"/>
        <family val="2"/>
      </rPr>
      <t xml:space="preserve"> OVS 2023</t>
    </r>
  </si>
  <si>
    <t>La Venise</t>
  </si>
  <si>
    <r>
      <t>Lits de court séjour</t>
    </r>
    <r>
      <rPr>
        <b/>
        <vertAlign val="superscript"/>
        <sz val="10"/>
        <rFont val="Verdana"/>
        <family val="2"/>
      </rPr>
      <t>3)</t>
    </r>
  </si>
  <si>
    <t>11) L'EMS "La Venise" (Monthey) a ouvert le 01.11.2021.</t>
  </si>
  <si>
    <t>Dernière mise à jour: Août 2023</t>
  </si>
  <si>
    <r>
      <t>La Venise</t>
    </r>
    <r>
      <rPr>
        <vertAlign val="superscript"/>
        <sz val="10"/>
        <rFont val="Verdana"/>
        <family val="2"/>
      </rPr>
      <t>11)</t>
    </r>
  </si>
  <si>
    <r>
      <t>Association Beaulieu</t>
    </r>
    <r>
      <rPr>
        <vertAlign val="superscript"/>
        <sz val="10"/>
        <rFont val="Verdana"/>
        <family val="2"/>
      </rPr>
      <t>9)</t>
    </r>
  </si>
  <si>
    <r>
      <t>La Providence</t>
    </r>
    <r>
      <rPr>
        <vertAlign val="superscript"/>
        <sz val="10"/>
        <rFont val="Verdana"/>
        <family val="2"/>
      </rPr>
      <t>10)</t>
    </r>
  </si>
  <si>
    <t>9) L'EMS "Pré du Chêne" (Venthône) a ouvert le 17.09.2018. Les données sont transmises en un fichier unique avec  les EMS "Beaulieu" (Sierre) et "Les Jasmins" (Chalais).</t>
  </si>
  <si>
    <t>10)  A partir de 2018, les données des EMS "La Providence, Montagnier "et "La Providence, Orsières" sont transmises en un fichier unique.</t>
  </si>
  <si>
    <t>Charges d'exploitation des EMS, selon l'établissement et la région sanitaire, Valais, 2021 (En mios. CHF)</t>
  </si>
  <si>
    <t>Produits d'exploitation des EMS, selon l'établissement et la région sanitaire, Valais, 2021 (En mios. CHF)</t>
  </si>
  <si>
    <t>Charges d'exploitation des EMS, selon l'établissement et la région sanitaire, Valais, 2021</t>
  </si>
  <si>
    <t>Produits d'exploitation des EMS, selon l'établissement et la région sanitaire, Valais, 2021</t>
  </si>
</sst>
</file>

<file path=xl/styles.xml><?xml version="1.0" encoding="utf-8"?>
<styleSheet xmlns="http://schemas.openxmlformats.org/spreadsheetml/2006/main">
  <numFmts count="60">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_ * #,##0_ ;_ * \-#,##0_ ;_ * &quot;-&quot;??_ ;_ @_ "/>
    <numFmt numFmtId="186" formatCode="0.0"/>
    <numFmt numFmtId="187" formatCode="0.0%"/>
    <numFmt numFmtId="188" formatCode="_ * #,##0.0_ ;_ * \-#,##0.0_ ;_ * &quot;-&quot;??_ ;_ @_ "/>
    <numFmt numFmtId="189" formatCode="#,##0.0_ ;\-#,##0.0\ "/>
    <numFmt numFmtId="190" formatCode="#,##0_ ;\-#,##0\ "/>
    <numFmt numFmtId="191" formatCode="#,##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00"/>
    <numFmt numFmtId="197" formatCode="_ * #,##0.000_ ;_ * \-#,##0.000_ ;_ * &quot;-&quot;??_ ;_ @_ "/>
    <numFmt numFmtId="198" formatCode="&quot;Vrai&quot;;&quot;Vrai&quot;;&quot;Faux&quot;"/>
    <numFmt numFmtId="199" formatCode="&quot;Actif&quot;;&quot;Actif&quot;;&quot;Inactif&quot;"/>
    <numFmt numFmtId="200" formatCode="[$€-2]\ #,##0.00_);[Red]\([$€-2]\ #,##0.00\)"/>
    <numFmt numFmtId="201" formatCode="0.0000"/>
    <numFmt numFmtId="202" formatCode="0.00000"/>
    <numFmt numFmtId="203" formatCode="0.000000"/>
    <numFmt numFmtId="204" formatCode="0.0000000"/>
    <numFmt numFmtId="205" formatCode="0_ ;\-0\ "/>
    <numFmt numFmtId="206" formatCode="#,##0.000"/>
    <numFmt numFmtId="207" formatCode="#,##0.0000"/>
    <numFmt numFmtId="208" formatCode="_ * #,##0.0000_ ;_ * \-#,##0.0000_ ;_ * &quot;-&quot;??_ ;_ @_ "/>
    <numFmt numFmtId="209" formatCode="_ * #,##0.00000_ ;_ * \-#,##0.00000_ ;_ * &quot;-&quot;??_ ;_ @_ "/>
    <numFmt numFmtId="210" formatCode="_ * #,##0.000000_ ;_ * \-#,##0.000000_ ;_ * &quot;-&quot;??_ ;_ @_ "/>
    <numFmt numFmtId="211" formatCode="_ * #,##0.0000000_ ;_ * \-#,##0.0000000_ ;_ * &quot;-&quot;??_ ;_ @_ "/>
    <numFmt numFmtId="212" formatCode="_ * #,##0.00000000_ ;_ * \-#,##0.00000000_ ;_ * &quot;-&quot;??_ ;_ @_ "/>
    <numFmt numFmtId="213" formatCode="_ * #,##0.0_ ;_ * \-#,##0.0_ ;_ * &quot;-&quot;?_ ;_ @_ "/>
    <numFmt numFmtId="214" formatCode="[$-100C]dddd\ d\ mmmm\ yyyy"/>
    <numFmt numFmtId="215" formatCode="#,##0.00000"/>
  </numFmts>
  <fonts count="52">
    <font>
      <sz val="11"/>
      <color theme="1"/>
      <name val="Calibri"/>
      <family val="2"/>
    </font>
    <font>
      <sz val="11"/>
      <color indexed="8"/>
      <name val="Calibri"/>
      <family val="2"/>
    </font>
    <font>
      <sz val="10"/>
      <name val="Arial"/>
      <family val="2"/>
    </font>
    <font>
      <sz val="10"/>
      <name val="Verdana"/>
      <family val="2"/>
    </font>
    <font>
      <i/>
      <sz val="10"/>
      <name val="Verdana"/>
      <family val="2"/>
    </font>
    <font>
      <sz val="8"/>
      <name val="Verdana"/>
      <family val="2"/>
    </font>
    <font>
      <sz val="10"/>
      <name val="Helv"/>
      <family val="0"/>
    </font>
    <font>
      <sz val="8"/>
      <name val="Helv"/>
      <family val="0"/>
    </font>
    <font>
      <sz val="8"/>
      <name val="Helvetica"/>
      <family val="0"/>
    </font>
    <font>
      <b/>
      <sz val="10"/>
      <name val="Verdana"/>
      <family val="2"/>
    </font>
    <font>
      <b/>
      <sz val="12"/>
      <name val="Verdana"/>
      <family val="2"/>
    </font>
    <font>
      <sz val="9"/>
      <name val="Verdana"/>
      <family val="2"/>
    </font>
    <font>
      <sz val="9"/>
      <name val="Symbol"/>
      <family val="1"/>
    </font>
    <font>
      <vertAlign val="superscript"/>
      <sz val="10"/>
      <name val="Verdana"/>
      <family val="2"/>
    </font>
    <font>
      <b/>
      <vertAlign val="superscript"/>
      <sz val="10"/>
      <name val="Verdana"/>
      <family val="2"/>
    </font>
    <font>
      <sz val="8"/>
      <name val="Symbol"/>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thin"/>
      <bottom style="hair"/>
    </border>
    <border>
      <left style="hair"/>
      <right/>
      <top style="hair"/>
      <bottom style="hair"/>
    </border>
    <border>
      <left/>
      <right style="thin"/>
      <top/>
      <bottom/>
    </border>
    <border>
      <left style="thin"/>
      <right style="thin"/>
      <top/>
      <bottom style="thin"/>
    </border>
    <border>
      <left/>
      <right style="thin"/>
      <top/>
      <bottom style="thin"/>
    </border>
    <border>
      <left style="thin"/>
      <right style="thin"/>
      <top style="hair"/>
      <bottom style="hair"/>
    </border>
    <border>
      <left style="thin"/>
      <right style="thin"/>
      <top style="hair"/>
      <bottom style="thin"/>
    </border>
    <border>
      <left/>
      <right style="thin"/>
      <top style="thin"/>
      <bottom style="thin"/>
    </border>
    <border>
      <left style="medium"/>
      <right style="thin"/>
      <top style="thin"/>
      <bottom style="thin"/>
    </border>
    <border>
      <left style="medium"/>
      <right style="thin"/>
      <top/>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border>
    <border>
      <left/>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thin"/>
    </border>
    <border>
      <left style="thin"/>
      <right style="hair"/>
      <top>
        <color indexed="63"/>
      </top>
      <bottom style="hair"/>
    </border>
    <border>
      <left style="hair"/>
      <right style="hair"/>
      <top>
        <color indexed="63"/>
      </top>
      <bottom style="hair"/>
    </border>
    <border>
      <left style="thin"/>
      <right style="thin"/>
      <top>
        <color indexed="63"/>
      </top>
      <bottom style="hair"/>
    </border>
    <border>
      <left style="hair"/>
      <right style="thin"/>
      <top>
        <color indexed="63"/>
      </top>
      <bottom style="hair"/>
    </border>
    <border>
      <left/>
      <right/>
      <top style="thin"/>
      <bottom style="thin"/>
    </border>
    <border>
      <left style="thin"/>
      <right style="thin"/>
      <top style="hair"/>
      <bottom/>
    </border>
    <border>
      <left>
        <color indexed="63"/>
      </left>
      <right style="thin"/>
      <top style="thin"/>
      <bottom style="hair"/>
    </border>
    <border>
      <left>
        <color indexed="63"/>
      </left>
      <right style="thin"/>
      <top style="hair"/>
      <bottom>
        <color indexed="63"/>
      </bottom>
    </border>
    <border>
      <left>
        <color indexed="63"/>
      </left>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top/>
      <bottom/>
    </border>
    <border>
      <left/>
      <right style="hair"/>
      <top/>
      <bottom/>
    </border>
    <border>
      <left style="thin"/>
      <right>
        <color indexed="63"/>
      </right>
      <top style="thin"/>
      <bottom>
        <color indexed="63"/>
      </bottom>
    </border>
    <border>
      <left>
        <color indexed="63"/>
      </left>
      <right style="thin"/>
      <top style="thin"/>
      <bottom>
        <color indexed="63"/>
      </bottom>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4" fontId="6"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7" fillId="0" borderId="0">
      <alignment/>
      <protection/>
    </xf>
    <xf numFmtId="0" fontId="0" fillId="30" borderId="3" applyNumberFormat="0" applyFont="0" applyAlignment="0" applyProtection="0"/>
    <xf numFmtId="184" fontId="8"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5" applyNumberFormat="0" applyAlignment="0" applyProtection="0"/>
    <xf numFmtId="0" fontId="2"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10" applyNumberFormat="0" applyAlignment="0" applyProtection="0"/>
  </cellStyleXfs>
  <cellXfs count="175">
    <xf numFmtId="0" fontId="0" fillId="0" borderId="0" xfId="0" applyFont="1" applyAlignment="1">
      <alignment/>
    </xf>
    <xf numFmtId="0" fontId="3" fillId="0" borderId="0" xfId="58" applyFont="1">
      <alignment/>
      <protection/>
    </xf>
    <xf numFmtId="0" fontId="4" fillId="0" borderId="0" xfId="58" applyFont="1">
      <alignment/>
      <protection/>
    </xf>
    <xf numFmtId="0" fontId="3" fillId="33" borderId="11" xfId="58" applyFont="1" applyFill="1" applyBorder="1" applyAlignment="1">
      <alignment horizontal="center" vertical="center"/>
      <protection/>
    </xf>
    <xf numFmtId="0" fontId="3" fillId="0" borderId="12" xfId="58" applyFont="1" applyBorder="1" applyAlignment="1">
      <alignment horizontal="center" vertical="center" wrapText="1"/>
      <protection/>
    </xf>
    <xf numFmtId="0" fontId="3" fillId="0" borderId="12" xfId="58" applyFont="1" applyBorder="1" applyAlignment="1">
      <alignment horizontal="left" vertical="center" wrapText="1" indent="1"/>
      <protection/>
    </xf>
    <xf numFmtId="0" fontId="3" fillId="0" borderId="13" xfId="58" applyFont="1" applyBorder="1" applyAlignment="1">
      <alignment horizontal="left" vertical="center" wrapText="1" indent="1"/>
      <protection/>
    </xf>
    <xf numFmtId="0" fontId="5" fillId="0" borderId="0" xfId="58" applyFont="1" applyAlignment="1">
      <alignment horizontal="right"/>
      <protection/>
    </xf>
    <xf numFmtId="0" fontId="11" fillId="0" borderId="0" xfId="0" applyFont="1" applyFill="1" applyBorder="1" applyAlignment="1">
      <alignment horizontal="left" vertical="center"/>
    </xf>
    <xf numFmtId="49" fontId="3" fillId="0" borderId="14" xfId="55" applyNumberFormat="1" applyFont="1" applyFill="1" applyBorder="1" applyAlignment="1">
      <alignment horizontal="left" vertical="center" wrapText="1" indent="1"/>
      <protection/>
    </xf>
    <xf numFmtId="49" fontId="3" fillId="0" borderId="15" xfId="55" applyNumberFormat="1" applyFont="1" applyFill="1" applyBorder="1" applyAlignment="1">
      <alignment horizontal="left" vertical="center" wrapText="1" indent="1"/>
      <protection/>
    </xf>
    <xf numFmtId="3" fontId="3" fillId="0" borderId="16" xfId="55" applyNumberFormat="1" applyFont="1" applyFill="1" applyBorder="1" applyAlignment="1">
      <alignment horizontal="center" vertical="center" wrapText="1"/>
      <protection/>
    </xf>
    <xf numFmtId="49" fontId="3" fillId="0" borderId="17" xfId="55" applyNumberFormat="1" applyFont="1" applyFill="1" applyBorder="1" applyAlignment="1">
      <alignment horizontal="left" vertical="center" wrapText="1" indent="1"/>
      <protection/>
    </xf>
    <xf numFmtId="49" fontId="3" fillId="0" borderId="18" xfId="55" applyNumberFormat="1" applyFont="1" applyFill="1" applyBorder="1" applyAlignment="1">
      <alignment horizontal="left" vertical="center" wrapText="1" indent="1"/>
      <protection/>
    </xf>
    <xf numFmtId="3" fontId="3" fillId="0" borderId="19" xfId="55" applyNumberFormat="1" applyFont="1" applyFill="1" applyBorder="1" applyAlignment="1">
      <alignment horizontal="center" vertical="center" wrapText="1"/>
      <protection/>
    </xf>
    <xf numFmtId="49" fontId="3" fillId="0" borderId="20" xfId="55" applyNumberFormat="1" applyFont="1" applyFill="1" applyBorder="1" applyAlignment="1">
      <alignment horizontal="left" vertical="center" wrapText="1" indent="1"/>
      <protection/>
    </xf>
    <xf numFmtId="49" fontId="3" fillId="0" borderId="21" xfId="55" applyNumberFormat="1" applyFont="1" applyFill="1" applyBorder="1" applyAlignment="1">
      <alignment horizontal="left" vertical="center" wrapText="1" indent="1"/>
      <protection/>
    </xf>
    <xf numFmtId="3" fontId="3" fillId="0" borderId="22" xfId="55" applyNumberFormat="1" applyFont="1" applyFill="1" applyBorder="1" applyAlignment="1">
      <alignment horizontal="center" vertical="center" wrapText="1"/>
      <protection/>
    </xf>
    <xf numFmtId="3" fontId="3" fillId="0" borderId="23" xfId="55" applyNumberFormat="1" applyFont="1" applyFill="1" applyBorder="1" applyAlignment="1">
      <alignment horizontal="center" vertical="center" wrapText="1"/>
      <protection/>
    </xf>
    <xf numFmtId="3" fontId="3" fillId="0" borderId="24" xfId="55" applyNumberFormat="1" applyFont="1" applyFill="1" applyBorder="1" applyAlignment="1">
      <alignment horizontal="center" vertical="center" wrapText="1"/>
      <protection/>
    </xf>
    <xf numFmtId="0" fontId="10" fillId="34" borderId="0" xfId="54" applyFont="1" applyFill="1" applyBorder="1" applyAlignment="1" quotePrefix="1">
      <alignment horizontal="left" vertical="center"/>
      <protection/>
    </xf>
    <xf numFmtId="0" fontId="10" fillId="34" borderId="0" xfId="54" applyFont="1" applyFill="1" applyBorder="1" applyAlignment="1">
      <alignment vertical="center"/>
      <protection/>
    </xf>
    <xf numFmtId="0" fontId="3" fillId="0" borderId="0" xfId="0" applyFont="1" applyFill="1" applyAlignment="1">
      <alignment vertical="center"/>
    </xf>
    <xf numFmtId="0" fontId="10" fillId="0" borderId="0" xfId="0" applyFont="1" applyFill="1" applyAlignment="1">
      <alignment vertical="center"/>
    </xf>
    <xf numFmtId="0" fontId="3" fillId="0" borderId="0" xfId="0" applyFont="1" applyFill="1" applyAlignment="1">
      <alignment horizontal="center" vertical="center"/>
    </xf>
    <xf numFmtId="0" fontId="10" fillId="0" borderId="0" xfId="0" applyFont="1" applyFill="1" applyAlignment="1">
      <alignment horizontal="right" vertical="center"/>
    </xf>
    <xf numFmtId="0" fontId="3" fillId="0" borderId="0" xfId="0" applyFont="1" applyAlignment="1">
      <alignment vertical="center"/>
    </xf>
    <xf numFmtId="0" fontId="3" fillId="0" borderId="25" xfId="0" applyFont="1" applyFill="1" applyBorder="1" applyAlignment="1">
      <alignment vertical="center"/>
    </xf>
    <xf numFmtId="0" fontId="11" fillId="0" borderId="0" xfId="54" applyFont="1" applyAlignment="1">
      <alignment vertical="center"/>
      <protection/>
    </xf>
    <xf numFmtId="0" fontId="11" fillId="0" borderId="0" xfId="0" applyFont="1" applyAlignment="1">
      <alignment horizontal="left" vertical="center"/>
    </xf>
    <xf numFmtId="0" fontId="11" fillId="0" borderId="0" xfId="54" applyFont="1" applyAlignment="1">
      <alignment horizontal="center" vertical="center"/>
      <protection/>
    </xf>
    <xf numFmtId="3" fontId="11" fillId="0" borderId="0" xfId="54" applyNumberFormat="1" applyFont="1" applyAlignment="1">
      <alignment vertical="center"/>
      <protection/>
    </xf>
    <xf numFmtId="0" fontId="11" fillId="0" borderId="0" xfId="0" applyFont="1" applyFill="1" applyAlignment="1">
      <alignment horizontal="left" vertical="center"/>
    </xf>
    <xf numFmtId="0" fontId="9" fillId="35" borderId="11" xfId="55" applyNumberFormat="1" applyFont="1" applyFill="1" applyBorder="1" applyAlignment="1">
      <alignment horizontal="center" vertical="center" wrapText="1"/>
      <protection/>
    </xf>
    <xf numFmtId="3" fontId="9" fillId="36" borderId="26" xfId="47" applyNumberFormat="1" applyFont="1" applyFill="1" applyBorder="1" applyAlignment="1">
      <alignment horizontal="right" vertical="center" wrapText="1"/>
    </xf>
    <xf numFmtId="3" fontId="9" fillId="36" borderId="27" xfId="47" applyNumberFormat="1" applyFont="1" applyFill="1" applyBorder="1" applyAlignment="1">
      <alignment horizontal="right" vertical="center" wrapText="1"/>
    </xf>
    <xf numFmtId="3" fontId="3" fillId="0" borderId="12" xfId="47" applyNumberFormat="1" applyFont="1" applyFill="1" applyBorder="1" applyAlignment="1">
      <alignment horizontal="right" vertical="center" wrapText="1"/>
    </xf>
    <xf numFmtId="3" fontId="3" fillId="0" borderId="16" xfId="47" applyNumberFormat="1" applyFont="1" applyFill="1" applyBorder="1" applyAlignment="1">
      <alignment horizontal="right" vertical="center" wrapText="1"/>
    </xf>
    <xf numFmtId="3" fontId="3" fillId="0" borderId="28" xfId="47" applyNumberFormat="1" applyFont="1" applyFill="1" applyBorder="1" applyAlignment="1">
      <alignment horizontal="right" vertical="center" wrapText="1"/>
    </xf>
    <xf numFmtId="3" fontId="3" fillId="0" borderId="19" xfId="47" applyNumberFormat="1" applyFont="1" applyFill="1" applyBorder="1" applyAlignment="1">
      <alignment horizontal="right" vertical="center" wrapText="1"/>
    </xf>
    <xf numFmtId="3" fontId="3" fillId="0" borderId="29" xfId="47" applyNumberFormat="1" applyFont="1" applyFill="1" applyBorder="1" applyAlignment="1">
      <alignment horizontal="right" vertical="center" wrapText="1"/>
    </xf>
    <xf numFmtId="3" fontId="3" fillId="0" borderId="22" xfId="47" applyNumberFormat="1" applyFont="1" applyFill="1" applyBorder="1" applyAlignment="1">
      <alignment horizontal="right" vertical="center" wrapText="1"/>
    </xf>
    <xf numFmtId="3" fontId="9" fillId="36" borderId="30" xfId="47" applyNumberFormat="1" applyFont="1" applyFill="1" applyBorder="1" applyAlignment="1">
      <alignment horizontal="right" vertical="center" wrapText="1"/>
    </xf>
    <xf numFmtId="0" fontId="9" fillId="35" borderId="31" xfId="55" applyNumberFormat="1" applyFont="1" applyFill="1" applyBorder="1" applyAlignment="1">
      <alignment horizontal="center" vertical="center" wrapText="1"/>
      <protection/>
    </xf>
    <xf numFmtId="3" fontId="9" fillId="36" borderId="32" xfId="47" applyNumberFormat="1" applyFont="1" applyFill="1" applyBorder="1" applyAlignment="1">
      <alignment horizontal="right" vertical="center" wrapText="1"/>
    </xf>
    <xf numFmtId="3" fontId="3" fillId="0" borderId="33" xfId="47" applyNumberFormat="1" applyFont="1" applyFill="1" applyBorder="1" applyAlignment="1">
      <alignment horizontal="right" vertical="center" wrapText="1"/>
    </xf>
    <xf numFmtId="3" fontId="3" fillId="0" borderId="34" xfId="47" applyNumberFormat="1" applyFont="1" applyFill="1" applyBorder="1" applyAlignment="1">
      <alignment horizontal="right" vertical="center" wrapText="1"/>
    </xf>
    <xf numFmtId="3" fontId="3" fillId="0" borderId="35" xfId="47" applyNumberFormat="1" applyFont="1" applyFill="1" applyBorder="1" applyAlignment="1">
      <alignment horizontal="right" vertical="center" wrapText="1"/>
    </xf>
    <xf numFmtId="3" fontId="9" fillId="36" borderId="31" xfId="47" applyNumberFormat="1" applyFont="1" applyFill="1" applyBorder="1" applyAlignment="1">
      <alignment horizontal="right" vertical="center" wrapText="1"/>
    </xf>
    <xf numFmtId="0" fontId="40" fillId="0" borderId="28" xfId="44" applyBorder="1" applyAlignment="1" applyProtection="1">
      <alignment horizontal="center" vertical="center"/>
      <protection/>
    </xf>
    <xf numFmtId="0" fontId="40" fillId="0" borderId="29" xfId="44" applyBorder="1" applyAlignment="1" applyProtection="1">
      <alignment horizontal="center" vertical="center"/>
      <protection/>
    </xf>
    <xf numFmtId="3" fontId="3" fillId="0" borderId="24" xfId="55" applyNumberFormat="1" applyFont="1" applyFill="1" applyBorder="1" applyAlignment="1" quotePrefix="1">
      <alignment horizontal="center" vertical="center" wrapText="1"/>
      <protection/>
    </xf>
    <xf numFmtId="0" fontId="3" fillId="0" borderId="12" xfId="58" applyFont="1" applyFill="1" applyBorder="1" applyAlignment="1">
      <alignment horizontal="left" vertical="center" wrapText="1" indent="1"/>
      <protection/>
    </xf>
    <xf numFmtId="0" fontId="3" fillId="0" borderId="29" xfId="58" applyFont="1" applyFill="1" applyBorder="1" applyAlignment="1" quotePrefix="1">
      <alignment horizontal="left" vertical="center" wrapText="1" indent="1"/>
      <protection/>
    </xf>
    <xf numFmtId="0" fontId="3" fillId="0" borderId="28" xfId="58" applyFont="1" applyFill="1" applyBorder="1" applyAlignment="1" quotePrefix="1">
      <alignment horizontal="left" vertical="center" wrapText="1" indent="1"/>
      <protection/>
    </xf>
    <xf numFmtId="0" fontId="3" fillId="0" borderId="28" xfId="58" applyFont="1" applyFill="1" applyBorder="1" applyAlignment="1">
      <alignment horizontal="left" vertical="center" wrapText="1" indent="1"/>
      <protection/>
    </xf>
    <xf numFmtId="0" fontId="11" fillId="0" borderId="0" xfId="54" applyFont="1" applyFill="1" applyAlignment="1">
      <alignment vertical="center"/>
      <protection/>
    </xf>
    <xf numFmtId="0" fontId="9" fillId="35" borderId="11" xfId="0" applyFont="1" applyFill="1" applyBorder="1" applyAlignment="1">
      <alignment horizontal="center" vertical="center" wrapText="1"/>
    </xf>
    <xf numFmtId="49" fontId="9" fillId="35" borderId="30" xfId="55" applyNumberFormat="1" applyFont="1" applyFill="1" applyBorder="1" applyAlignment="1">
      <alignment horizontal="center" vertical="center" wrapText="1"/>
      <protection/>
    </xf>
    <xf numFmtId="49" fontId="9" fillId="35" borderId="36" xfId="55" applyNumberFormat="1" applyFont="1" applyFill="1" applyBorder="1" applyAlignment="1">
      <alignment vertical="center" wrapText="1"/>
      <protection/>
    </xf>
    <xf numFmtId="0" fontId="9" fillId="35" borderId="36" xfId="0" applyFont="1" applyFill="1" applyBorder="1" applyAlignment="1">
      <alignment vertical="center" wrapText="1"/>
    </xf>
    <xf numFmtId="0" fontId="3" fillId="0" borderId="0" xfId="0" applyFont="1" applyFill="1" applyAlignment="1">
      <alignment vertical="center" wrapText="1"/>
    </xf>
    <xf numFmtId="0" fontId="9" fillId="35" borderId="27" xfId="0" applyFont="1" applyFill="1" applyBorder="1" applyAlignment="1">
      <alignment horizontal="center" vertical="center" wrapText="1"/>
    </xf>
    <xf numFmtId="0" fontId="3" fillId="0" borderId="28" xfId="58" applyFont="1" applyBorder="1" applyAlignment="1">
      <alignment horizontal="center" vertical="center" wrapText="1"/>
      <protection/>
    </xf>
    <xf numFmtId="0" fontId="40" fillId="0" borderId="28" xfId="44" applyFill="1" applyBorder="1" applyAlignment="1" applyProtection="1">
      <alignment horizontal="center" vertical="center"/>
      <protection/>
    </xf>
    <xf numFmtId="0" fontId="3" fillId="0" borderId="13" xfId="58" applyFont="1" applyFill="1" applyBorder="1" applyAlignment="1">
      <alignment horizontal="left" vertical="center" wrapText="1" indent="1"/>
      <protection/>
    </xf>
    <xf numFmtId="0" fontId="3" fillId="0" borderId="37" xfId="58" applyFont="1" applyBorder="1" applyAlignment="1">
      <alignment horizontal="left" vertical="center" wrapText="1" indent="1"/>
      <protection/>
    </xf>
    <xf numFmtId="0" fontId="40" fillId="0" borderId="12" xfId="44" applyBorder="1" applyAlignment="1" applyProtection="1">
      <alignment horizontal="center" vertical="center"/>
      <protection/>
    </xf>
    <xf numFmtId="0" fontId="3" fillId="0" borderId="38" xfId="58" applyFont="1" applyFill="1" applyBorder="1" applyAlignment="1">
      <alignment vertical="center"/>
      <protection/>
    </xf>
    <xf numFmtId="0" fontId="3" fillId="0" borderId="39" xfId="58" applyFont="1" applyFill="1" applyBorder="1" applyAlignment="1">
      <alignment vertical="center"/>
      <protection/>
    </xf>
    <xf numFmtId="0" fontId="3" fillId="0" borderId="39" xfId="58" applyFont="1" applyFill="1" applyBorder="1">
      <alignment/>
      <protection/>
    </xf>
    <xf numFmtId="0" fontId="3" fillId="0" borderId="40" xfId="58" applyFont="1" applyFill="1" applyBorder="1">
      <alignment/>
      <protection/>
    </xf>
    <xf numFmtId="0" fontId="3" fillId="0" borderId="41" xfId="58" applyFont="1" applyFill="1" applyBorder="1" applyAlignment="1" quotePrefix="1">
      <alignment horizontal="left" vertical="center"/>
      <protection/>
    </xf>
    <xf numFmtId="0" fontId="3" fillId="0" borderId="42" xfId="58" applyFont="1" applyFill="1" applyBorder="1" applyAlignment="1">
      <alignment vertical="center"/>
      <protection/>
    </xf>
    <xf numFmtId="0" fontId="3" fillId="0" borderId="42" xfId="58" applyFont="1" applyFill="1" applyBorder="1">
      <alignment/>
      <protection/>
    </xf>
    <xf numFmtId="0" fontId="3" fillId="0" borderId="43" xfId="58" applyFont="1" applyFill="1" applyBorder="1">
      <alignment/>
      <protection/>
    </xf>
    <xf numFmtId="191" fontId="9" fillId="36" borderId="26" xfId="47" applyNumberFormat="1" applyFont="1" applyFill="1" applyBorder="1" applyAlignment="1">
      <alignment horizontal="right" vertical="center" wrapText="1"/>
    </xf>
    <xf numFmtId="191" fontId="3" fillId="0" borderId="16" xfId="47" applyNumberFormat="1" applyFont="1" applyFill="1" applyBorder="1" applyAlignment="1">
      <alignment horizontal="right" vertical="center" wrapText="1"/>
    </xf>
    <xf numFmtId="191" fontId="3" fillId="0" borderId="19" xfId="47" applyNumberFormat="1" applyFont="1" applyFill="1" applyBorder="1" applyAlignment="1">
      <alignment horizontal="right" vertical="center" wrapText="1"/>
    </xf>
    <xf numFmtId="191" fontId="3" fillId="0" borderId="28" xfId="47" applyNumberFormat="1" applyFont="1" applyFill="1" applyBorder="1" applyAlignment="1">
      <alignment horizontal="right" vertical="center" wrapText="1"/>
    </xf>
    <xf numFmtId="191" fontId="3" fillId="0" borderId="22" xfId="47" applyNumberFormat="1" applyFont="1" applyFill="1" applyBorder="1" applyAlignment="1">
      <alignment horizontal="right" vertical="center" wrapText="1"/>
    </xf>
    <xf numFmtId="191" fontId="3" fillId="0" borderId="29" xfId="47" applyNumberFormat="1" applyFont="1" applyFill="1" applyBorder="1" applyAlignment="1">
      <alignment horizontal="right" vertical="center" wrapText="1"/>
    </xf>
    <xf numFmtId="191" fontId="9" fillId="36" borderId="11" xfId="47" applyNumberFormat="1" applyFont="1" applyFill="1" applyBorder="1" applyAlignment="1">
      <alignment horizontal="right" vertical="center" wrapText="1"/>
    </xf>
    <xf numFmtId="0" fontId="5" fillId="0" borderId="0" xfId="58" applyFont="1" applyFill="1" applyAlignment="1">
      <alignment horizontal="right" vertical="center"/>
      <protection/>
    </xf>
    <xf numFmtId="191" fontId="3" fillId="0" borderId="12" xfId="47" applyNumberFormat="1" applyFont="1" applyFill="1" applyBorder="1" applyAlignment="1">
      <alignment horizontal="right" vertical="center" wrapText="1"/>
    </xf>
    <xf numFmtId="0" fontId="11" fillId="0" borderId="0" xfId="0" applyFont="1" applyFill="1" applyAlignment="1">
      <alignment vertical="center"/>
    </xf>
    <xf numFmtId="3" fontId="9" fillId="36" borderId="11" xfId="47" applyNumberFormat="1" applyFont="1" applyFill="1" applyBorder="1" applyAlignment="1">
      <alignment horizontal="right" vertical="center" wrapText="1"/>
    </xf>
    <xf numFmtId="0" fontId="11" fillId="0" borderId="0" xfId="0" applyFont="1" applyFill="1" applyAlignment="1">
      <alignment horizontal="left" vertical="center" wrapText="1"/>
    </xf>
    <xf numFmtId="3" fontId="10" fillId="0" borderId="0" xfId="0" applyNumberFormat="1" applyFont="1" applyFill="1" applyAlignment="1">
      <alignment vertical="center"/>
    </xf>
    <xf numFmtId="3" fontId="9" fillId="36" borderId="44" xfId="47" applyNumberFormat="1" applyFont="1" applyFill="1" applyBorder="1" applyAlignment="1">
      <alignment horizontal="right" vertical="center" wrapText="1"/>
    </xf>
    <xf numFmtId="3" fontId="3" fillId="0" borderId="45" xfId="47" applyNumberFormat="1" applyFont="1" applyFill="1" applyBorder="1" applyAlignment="1">
      <alignment horizontal="right" vertical="center" wrapText="1"/>
    </xf>
    <xf numFmtId="3" fontId="3" fillId="0" borderId="46" xfId="47" applyNumberFormat="1" applyFont="1" applyFill="1" applyBorder="1" applyAlignment="1">
      <alignment horizontal="right" vertical="center" wrapText="1"/>
    </xf>
    <xf numFmtId="3" fontId="3" fillId="0" borderId="47" xfId="47" applyNumberFormat="1" applyFont="1" applyFill="1" applyBorder="1" applyAlignment="1">
      <alignment horizontal="right" vertical="center" wrapText="1"/>
    </xf>
    <xf numFmtId="3" fontId="9" fillId="36" borderId="48" xfId="47" applyNumberFormat="1" applyFont="1" applyFill="1" applyBorder="1" applyAlignment="1">
      <alignment horizontal="right" vertical="center" wrapText="1"/>
    </xf>
    <xf numFmtId="3" fontId="3" fillId="0" borderId="37" xfId="47" applyNumberFormat="1" applyFont="1" applyFill="1" applyBorder="1" applyAlignment="1">
      <alignment horizontal="right" vertical="center" wrapText="1"/>
    </xf>
    <xf numFmtId="191" fontId="3" fillId="0" borderId="0" xfId="0" applyNumberFormat="1" applyFont="1" applyFill="1" applyAlignment="1">
      <alignment vertical="center"/>
    </xf>
    <xf numFmtId="49" fontId="3" fillId="0" borderId="49" xfId="55" applyNumberFormat="1" applyFont="1" applyFill="1" applyBorder="1" applyAlignment="1">
      <alignment horizontal="left" vertical="center" wrapText="1" indent="1"/>
      <protection/>
    </xf>
    <xf numFmtId="49" fontId="3" fillId="0" borderId="50" xfId="55" applyNumberFormat="1" applyFont="1" applyFill="1" applyBorder="1" applyAlignment="1">
      <alignment horizontal="left" vertical="center" wrapText="1" indent="1"/>
      <protection/>
    </xf>
    <xf numFmtId="3" fontId="3" fillId="0" borderId="51" xfId="47" applyNumberFormat="1" applyFont="1" applyFill="1" applyBorder="1" applyAlignment="1">
      <alignment horizontal="right" vertical="center" wrapText="1"/>
    </xf>
    <xf numFmtId="3" fontId="3" fillId="0" borderId="52" xfId="47" applyNumberFormat="1" applyFont="1" applyFill="1" applyBorder="1" applyAlignment="1">
      <alignment horizontal="right" vertical="center" wrapText="1"/>
    </xf>
    <xf numFmtId="191" fontId="11" fillId="0" borderId="0" xfId="54" applyNumberFormat="1" applyFont="1" applyAlignment="1">
      <alignment vertical="center"/>
      <protection/>
    </xf>
    <xf numFmtId="3" fontId="3" fillId="0" borderId="0" xfId="0" applyNumberFormat="1" applyFont="1" applyFill="1" applyAlignment="1">
      <alignment vertical="center"/>
    </xf>
    <xf numFmtId="0" fontId="9" fillId="35" borderId="26" xfId="0" applyFont="1" applyFill="1" applyBorder="1" applyAlignment="1">
      <alignment horizontal="center" vertical="center" wrapText="1"/>
    </xf>
    <xf numFmtId="49" fontId="9" fillId="35" borderId="30" xfId="55" applyNumberFormat="1" applyFont="1" applyFill="1" applyBorder="1" applyAlignment="1">
      <alignment horizontal="center" vertical="center" wrapText="1"/>
      <protection/>
    </xf>
    <xf numFmtId="49" fontId="9" fillId="35" borderId="11" xfId="55" applyNumberFormat="1" applyFont="1" applyFill="1" applyBorder="1" applyAlignment="1">
      <alignment horizontal="center" vertical="center" wrapText="1"/>
      <protection/>
    </xf>
    <xf numFmtId="49" fontId="9" fillId="35" borderId="36" xfId="55" applyNumberFormat="1" applyFont="1" applyFill="1" applyBorder="1" applyAlignment="1">
      <alignment horizontal="center" vertical="center" wrapText="1"/>
      <protection/>
    </xf>
    <xf numFmtId="49" fontId="9" fillId="35" borderId="26" xfId="55" applyNumberFormat="1" applyFont="1" applyFill="1" applyBorder="1" applyAlignment="1">
      <alignment horizontal="center" vertical="center" wrapText="1"/>
      <protection/>
    </xf>
    <xf numFmtId="49" fontId="9" fillId="36" borderId="30" xfId="55" applyNumberFormat="1" applyFont="1" applyFill="1" applyBorder="1" applyAlignment="1">
      <alignment horizontal="left" vertical="center" wrapText="1"/>
      <protection/>
    </xf>
    <xf numFmtId="49" fontId="9" fillId="36" borderId="44" xfId="55" applyNumberFormat="1" applyFont="1" applyFill="1" applyBorder="1" applyAlignment="1">
      <alignment horizontal="left" vertical="center" wrapText="1" indent="1"/>
      <protection/>
    </xf>
    <xf numFmtId="49" fontId="9" fillId="36" borderId="53" xfId="55" applyNumberFormat="1" applyFont="1" applyFill="1" applyBorder="1" applyAlignment="1">
      <alignment horizontal="left" vertical="center" wrapText="1" indent="1"/>
      <protection/>
    </xf>
    <xf numFmtId="49" fontId="9" fillId="36" borderId="30" xfId="55" applyNumberFormat="1" applyFont="1" applyFill="1" applyBorder="1" applyAlignment="1">
      <alignment horizontal="left" vertical="center" wrapText="1" indent="1"/>
      <protection/>
    </xf>
    <xf numFmtId="49" fontId="9" fillId="36" borderId="44" xfId="55" applyNumberFormat="1" applyFont="1" applyFill="1" applyBorder="1" applyAlignment="1">
      <alignment horizontal="left" vertical="center"/>
      <protection/>
    </xf>
    <xf numFmtId="49" fontId="9" fillId="36" borderId="53" xfId="55" applyNumberFormat="1" applyFont="1" applyFill="1" applyBorder="1" applyAlignment="1">
      <alignment horizontal="left" vertical="center"/>
      <protection/>
    </xf>
    <xf numFmtId="49" fontId="9" fillId="36" borderId="30" xfId="55" applyNumberFormat="1" applyFont="1" applyFill="1" applyBorder="1" applyAlignment="1">
      <alignment horizontal="left" vertical="center"/>
      <protection/>
    </xf>
    <xf numFmtId="0" fontId="9" fillId="35" borderId="26" xfId="55" applyNumberFormat="1" applyFont="1" applyFill="1" applyBorder="1" applyAlignment="1">
      <alignment horizontal="center" vertical="center" wrapText="1"/>
      <protection/>
    </xf>
    <xf numFmtId="0" fontId="9" fillId="35" borderId="48" xfId="55" applyNumberFormat="1" applyFont="1" applyFill="1" applyBorder="1" applyAlignment="1">
      <alignment horizontal="center" vertical="center" wrapText="1"/>
      <protection/>
    </xf>
    <xf numFmtId="0" fontId="3" fillId="0" borderId="28" xfId="0" applyFont="1" applyFill="1" applyBorder="1" applyAlignment="1">
      <alignment horizontal="right" vertical="center"/>
    </xf>
    <xf numFmtId="3" fontId="3" fillId="0" borderId="54" xfId="47" applyNumberFormat="1" applyFont="1" applyFill="1" applyBorder="1" applyAlignment="1">
      <alignment horizontal="right" vertical="center" wrapText="1"/>
    </xf>
    <xf numFmtId="0" fontId="3" fillId="0" borderId="28" xfId="0" applyFont="1" applyFill="1" applyBorder="1" applyAlignment="1">
      <alignment vertical="center"/>
    </xf>
    <xf numFmtId="0" fontId="9" fillId="35" borderId="27" xfId="55" applyNumberFormat="1" applyFont="1" applyFill="1" applyBorder="1" applyAlignment="1">
      <alignment horizontal="center" vertical="center" wrapText="1"/>
      <protection/>
    </xf>
    <xf numFmtId="3" fontId="3" fillId="0" borderId="55" xfId="47" applyNumberFormat="1" applyFont="1" applyFill="1" applyBorder="1" applyAlignment="1">
      <alignment horizontal="right" vertical="center" wrapText="1"/>
    </xf>
    <xf numFmtId="3" fontId="3" fillId="0" borderId="13" xfId="47" applyNumberFormat="1" applyFont="1" applyFill="1" applyBorder="1" applyAlignment="1">
      <alignment horizontal="right" vertical="center" wrapText="1"/>
    </xf>
    <xf numFmtId="0" fontId="3" fillId="0" borderId="13" xfId="0" applyFont="1" applyFill="1" applyBorder="1" applyAlignment="1">
      <alignment horizontal="right" vertical="center"/>
    </xf>
    <xf numFmtId="3" fontId="3" fillId="0" borderId="56" xfId="47" applyNumberFormat="1" applyFont="1" applyFill="1" applyBorder="1" applyAlignment="1">
      <alignment horizontal="right" vertical="center" wrapText="1"/>
    </xf>
    <xf numFmtId="3" fontId="3" fillId="0" borderId="57" xfId="47" applyNumberFormat="1" applyFont="1" applyFill="1" applyBorder="1" applyAlignment="1">
      <alignment horizontal="right" vertical="center" wrapText="1"/>
    </xf>
    <xf numFmtId="3" fontId="3" fillId="0" borderId="39" xfId="47" applyNumberFormat="1" applyFont="1" applyFill="1" applyBorder="1" applyAlignment="1">
      <alignment horizontal="right" vertical="center" wrapText="1"/>
    </xf>
    <xf numFmtId="0" fontId="3" fillId="0" borderId="28" xfId="58" applyFont="1" applyFill="1" applyBorder="1" applyAlignment="1">
      <alignment horizontal="center" vertical="center"/>
      <protection/>
    </xf>
    <xf numFmtId="0" fontId="3" fillId="0" borderId="29" xfId="58" applyFont="1" applyFill="1" applyBorder="1" applyAlignment="1">
      <alignment horizontal="center" vertical="center"/>
      <protection/>
    </xf>
    <xf numFmtId="3" fontId="3" fillId="0" borderId="26" xfId="47" applyNumberFormat="1" applyFont="1" applyFill="1" applyBorder="1" applyAlignment="1">
      <alignment horizontal="right" vertical="center" wrapText="1"/>
    </xf>
    <xf numFmtId="3" fontId="3" fillId="0" borderId="27" xfId="47" applyNumberFormat="1" applyFont="1" applyFill="1" applyBorder="1" applyAlignment="1">
      <alignment horizontal="right" vertical="center" wrapText="1"/>
    </xf>
    <xf numFmtId="3" fontId="3" fillId="0" borderId="32" xfId="47" applyNumberFormat="1" applyFont="1" applyFill="1" applyBorder="1" applyAlignment="1">
      <alignment horizontal="right" vertical="center" wrapText="1"/>
    </xf>
    <xf numFmtId="191" fontId="3" fillId="0" borderId="26" xfId="47" applyNumberFormat="1" applyFont="1" applyFill="1" applyBorder="1" applyAlignment="1">
      <alignment horizontal="right" vertical="center" wrapText="1"/>
    </xf>
    <xf numFmtId="49" fontId="3" fillId="0" borderId="58" xfId="55" applyNumberFormat="1" applyFont="1" applyFill="1" applyBorder="1" applyAlignment="1">
      <alignment horizontal="left" vertical="center" wrapText="1" indent="1"/>
      <protection/>
    </xf>
    <xf numFmtId="49" fontId="3" fillId="0" borderId="59" xfId="55" applyNumberFormat="1" applyFont="1" applyFill="1" applyBorder="1" applyAlignment="1">
      <alignment horizontal="left" vertical="center" wrapText="1" indent="1"/>
      <protection/>
    </xf>
    <xf numFmtId="3" fontId="3" fillId="0" borderId="60" xfId="47" applyNumberFormat="1" applyFont="1" applyFill="1" applyBorder="1" applyAlignment="1">
      <alignment horizontal="right" vertical="center" wrapText="1"/>
    </xf>
    <xf numFmtId="191" fontId="3" fillId="0" borderId="54" xfId="47" applyNumberFormat="1" applyFont="1" applyFill="1" applyBorder="1" applyAlignment="1">
      <alignment horizontal="right" vertical="center" wrapText="1"/>
    </xf>
    <xf numFmtId="191" fontId="3" fillId="0" borderId="60" xfId="47" applyNumberFormat="1" applyFont="1" applyFill="1" applyBorder="1" applyAlignment="1">
      <alignment horizontal="right" vertical="center" wrapText="1"/>
    </xf>
    <xf numFmtId="0" fontId="3" fillId="0" borderId="61" xfId="58" applyFont="1" applyFill="1" applyBorder="1" applyAlignment="1" quotePrefix="1">
      <alignment horizontal="left" vertical="center" wrapText="1"/>
      <protection/>
    </xf>
    <xf numFmtId="0" fontId="3" fillId="0" borderId="0" xfId="58" applyFont="1" applyFill="1" applyBorder="1" applyAlignment="1" quotePrefix="1">
      <alignment horizontal="left" vertical="center" wrapText="1"/>
      <protection/>
    </xf>
    <xf numFmtId="0" fontId="3" fillId="0" borderId="62" xfId="58" applyFont="1" applyFill="1" applyBorder="1" applyAlignment="1" quotePrefix="1">
      <alignment horizontal="left" vertical="center" wrapText="1"/>
      <protection/>
    </xf>
    <xf numFmtId="49" fontId="9" fillId="35" borderId="53" xfId="55" applyNumberFormat="1" applyFont="1" applyFill="1" applyBorder="1" applyAlignment="1">
      <alignment horizontal="center" vertical="center" wrapText="1"/>
      <protection/>
    </xf>
    <xf numFmtId="49" fontId="9" fillId="35" borderId="30" xfId="55" applyNumberFormat="1" applyFont="1" applyFill="1" applyBorder="1" applyAlignment="1">
      <alignment horizontal="center" vertical="center" wrapText="1"/>
      <protection/>
    </xf>
    <xf numFmtId="49" fontId="9" fillId="36" borderId="44" xfId="55" applyNumberFormat="1" applyFont="1" applyFill="1" applyBorder="1" applyAlignment="1">
      <alignment horizontal="left" vertical="center" wrapText="1"/>
      <protection/>
    </xf>
    <xf numFmtId="49" fontId="9" fillId="36" borderId="53" xfId="55" applyNumberFormat="1" applyFont="1" applyFill="1" applyBorder="1" applyAlignment="1">
      <alignment horizontal="left" vertical="center" wrapText="1"/>
      <protection/>
    </xf>
    <xf numFmtId="49" fontId="9" fillId="35" borderId="11" xfId="55" applyNumberFormat="1" applyFont="1" applyFill="1" applyBorder="1" applyAlignment="1">
      <alignment horizontal="center" vertical="center" wrapText="1"/>
      <protection/>
    </xf>
    <xf numFmtId="0" fontId="9" fillId="35" borderId="11" xfId="0" applyFont="1" applyFill="1" applyBorder="1" applyAlignment="1">
      <alignment horizontal="center" vertical="center" wrapText="1"/>
    </xf>
    <xf numFmtId="49" fontId="9" fillId="36" borderId="44" xfId="55" applyNumberFormat="1" applyFont="1" applyFill="1" applyBorder="1" applyAlignment="1">
      <alignment horizontal="left" vertical="center"/>
      <protection/>
    </xf>
    <xf numFmtId="49" fontId="9" fillId="36" borderId="53" xfId="55" applyNumberFormat="1" applyFont="1" applyFill="1" applyBorder="1" applyAlignment="1">
      <alignment horizontal="left" vertical="center"/>
      <protection/>
    </xf>
    <xf numFmtId="49" fontId="9" fillId="36" borderId="30" xfId="55" applyNumberFormat="1" applyFont="1" applyFill="1" applyBorder="1" applyAlignment="1">
      <alignment horizontal="left" vertical="center"/>
      <protection/>
    </xf>
    <xf numFmtId="49" fontId="9" fillId="35" borderId="44" xfId="55" applyNumberFormat="1" applyFont="1" applyFill="1" applyBorder="1" applyAlignment="1">
      <alignment horizontal="center" vertical="center" wrapText="1"/>
      <protection/>
    </xf>
    <xf numFmtId="0" fontId="9" fillId="33" borderId="63" xfId="0" applyFont="1" applyFill="1" applyBorder="1" applyAlignment="1">
      <alignment horizontal="center" vertical="center" wrapText="1"/>
    </xf>
    <xf numFmtId="0" fontId="9" fillId="33" borderId="64" xfId="0" applyFont="1" applyFill="1" applyBorder="1" applyAlignment="1">
      <alignment horizontal="center" vertical="center" wrapText="1"/>
    </xf>
    <xf numFmtId="49" fontId="9" fillId="36" borderId="30" xfId="55" applyNumberFormat="1" applyFont="1" applyFill="1" applyBorder="1" applyAlignment="1">
      <alignment horizontal="left" vertical="center" wrapText="1"/>
      <protection/>
    </xf>
    <xf numFmtId="49" fontId="9" fillId="36" borderId="44" xfId="55" applyNumberFormat="1" applyFont="1" applyFill="1" applyBorder="1" applyAlignment="1">
      <alignment horizontal="left" vertical="center" wrapText="1" indent="1"/>
      <protection/>
    </xf>
    <xf numFmtId="49" fontId="9" fillId="36" borderId="53" xfId="55" applyNumberFormat="1" applyFont="1" applyFill="1" applyBorder="1" applyAlignment="1">
      <alignment horizontal="left" vertical="center" wrapText="1" indent="1"/>
      <protection/>
    </xf>
    <xf numFmtId="49" fontId="9" fillId="36" borderId="30" xfId="55" applyNumberFormat="1" applyFont="1" applyFill="1" applyBorder="1" applyAlignment="1">
      <alignment horizontal="left" vertical="center" wrapText="1" indent="1"/>
      <protection/>
    </xf>
    <xf numFmtId="0" fontId="11" fillId="0" borderId="0" xfId="0" applyFont="1" applyFill="1" applyAlignment="1">
      <alignment horizontal="left" vertical="center" wrapText="1"/>
    </xf>
    <xf numFmtId="0" fontId="9" fillId="35" borderId="44"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30" xfId="0" applyFont="1" applyFill="1" applyBorder="1" applyAlignment="1">
      <alignment horizontal="center" vertical="center"/>
    </xf>
    <xf numFmtId="0" fontId="0" fillId="0" borderId="53" xfId="0" applyBorder="1" applyAlignment="1">
      <alignment/>
    </xf>
    <xf numFmtId="0" fontId="0" fillId="0" borderId="30" xfId="0" applyBorder="1" applyAlignment="1">
      <alignment/>
    </xf>
    <xf numFmtId="0" fontId="9" fillId="35" borderId="36" xfId="0" applyFont="1" applyFill="1" applyBorder="1" applyAlignment="1">
      <alignment horizontal="center" vertical="center"/>
    </xf>
    <xf numFmtId="0" fontId="9" fillId="35" borderId="65" xfId="0" applyFont="1" applyFill="1" applyBorder="1" applyAlignment="1">
      <alignment horizontal="center" vertical="center"/>
    </xf>
    <xf numFmtId="0" fontId="9" fillId="35" borderId="26" xfId="0" applyFont="1" applyFill="1" applyBorder="1" applyAlignment="1">
      <alignment horizontal="center" vertical="center"/>
    </xf>
    <xf numFmtId="0" fontId="9" fillId="35" borderId="36"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9" fillId="35" borderId="44" xfId="0" applyFont="1" applyFill="1" applyBorder="1" applyAlignment="1">
      <alignment horizontal="center" vertical="center" wrapText="1"/>
    </xf>
    <xf numFmtId="0" fontId="9" fillId="35" borderId="30" xfId="0" applyFont="1" applyFill="1" applyBorder="1" applyAlignment="1">
      <alignment horizontal="center" vertical="center" wrapText="1"/>
    </xf>
    <xf numFmtId="49" fontId="9" fillId="35" borderId="36" xfId="55" applyNumberFormat="1" applyFont="1" applyFill="1" applyBorder="1" applyAlignment="1">
      <alignment horizontal="center" vertical="center" wrapText="1"/>
      <protection/>
    </xf>
    <xf numFmtId="49" fontId="9" fillId="35" borderId="65" xfId="55" applyNumberFormat="1" applyFont="1" applyFill="1" applyBorder="1" applyAlignment="1">
      <alignment horizontal="center" vertical="center" wrapText="1"/>
      <protection/>
    </xf>
    <xf numFmtId="49" fontId="9" fillId="35" borderId="26" xfId="55" applyNumberFormat="1" applyFont="1" applyFill="1" applyBorder="1" applyAlignment="1">
      <alignment horizontal="center" vertical="center" wrapText="1"/>
      <protection/>
    </xf>
    <xf numFmtId="0" fontId="9" fillId="35" borderId="64"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9" fillId="35" borderId="27" xfId="0" applyFont="1" applyFill="1" applyBorder="1" applyAlignment="1">
      <alignment horizontal="center" vertical="center" wrapText="1"/>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 2 2 2" xfId="56"/>
    <cellStyle name="Normal 3" xfId="57"/>
    <cellStyle name="Normal 4" xfId="58"/>
    <cellStyle name="Normal 5" xfId="59"/>
    <cellStyle name="Note" xfId="60"/>
    <cellStyle name="Petra_komma1" xfId="61"/>
    <cellStyle name="Percent" xfId="62"/>
    <cellStyle name="Pourcentage 2" xfId="63"/>
    <cellStyle name="Satisfaisant" xfId="64"/>
    <cellStyle name="Sortie" xfId="65"/>
    <cellStyle name="Standard_P12_F"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257175</xdr:colOff>
      <xdr:row>1</xdr:row>
      <xdr:rowOff>76200</xdr:rowOff>
    </xdr:from>
    <xdr:to>
      <xdr:col>4</xdr:col>
      <xdr:colOff>1438275</xdr:colOff>
      <xdr:row>4</xdr:row>
      <xdr:rowOff>9525</xdr:rowOff>
    </xdr:to>
    <xdr:pic>
      <xdr:nvPicPr>
        <xdr:cNvPr id="1" name="Image 1" descr="logo_FR.JPG"/>
        <xdr:cNvPicPr preferRelativeResize="1">
          <a:picLocks noChangeAspect="1"/>
        </xdr:cNvPicPr>
      </xdr:nvPicPr>
      <xdr:blipFill>
        <a:blip r:embed="rId1"/>
        <a:stretch>
          <a:fillRect/>
        </a:stretch>
      </xdr:blipFill>
      <xdr:spPr>
        <a:xfrm>
          <a:off x="6800850" y="200025"/>
          <a:ext cx="11811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22"/>
  <sheetViews>
    <sheetView showGridLines="0" tabSelected="1" zoomScaleSheetLayoutView="100" workbookViewId="0" topLeftCell="A1">
      <selection activeCell="A1" sqref="A1"/>
    </sheetView>
  </sheetViews>
  <sheetFormatPr defaultColWidth="1.7109375" defaultRowHeight="15"/>
  <cols>
    <col min="1" max="1" width="1.7109375" style="1" customWidth="1"/>
    <col min="2" max="2" width="5.8515625" style="1" customWidth="1"/>
    <col min="3" max="3" width="81.421875" style="1" customWidth="1"/>
    <col min="4" max="4" width="9.140625" style="1" customWidth="1"/>
    <col min="5" max="5" width="21.57421875" style="1" customWidth="1"/>
    <col min="6" max="254" width="11.421875" style="1" customWidth="1"/>
    <col min="255" max="16384" width="1.7109375" style="1" customWidth="1"/>
  </cols>
  <sheetData>
    <row r="1" ht="9.75" customHeight="1"/>
    <row r="2" spans="2:12" ht="15">
      <c r="B2" s="20" t="s">
        <v>72</v>
      </c>
      <c r="C2" s="21"/>
      <c r="D2" s="21"/>
      <c r="E2" s="21"/>
      <c r="F2" s="21"/>
      <c r="G2" s="21"/>
      <c r="H2" s="21"/>
      <c r="I2" s="21"/>
      <c r="J2" s="21"/>
      <c r="K2" s="21"/>
      <c r="L2" s="21"/>
    </row>
    <row r="3" ht="12.75">
      <c r="B3" s="2" t="s">
        <v>0</v>
      </c>
    </row>
    <row r="4" ht="12.75">
      <c r="B4" s="2"/>
    </row>
    <row r="5" ht="12.75"/>
    <row r="6" spans="2:5" ht="20.25" customHeight="1">
      <c r="B6" s="3" t="s">
        <v>1</v>
      </c>
      <c r="C6" s="3" t="s">
        <v>111</v>
      </c>
      <c r="D6" s="3" t="s">
        <v>2</v>
      </c>
      <c r="E6" s="3" t="s">
        <v>110</v>
      </c>
    </row>
    <row r="7" spans="2:5" ht="33.75" customHeight="1">
      <c r="B7" s="4">
        <f>1</f>
        <v>1</v>
      </c>
      <c r="C7" s="52" t="s">
        <v>152</v>
      </c>
      <c r="D7" s="67" t="s">
        <v>2</v>
      </c>
      <c r="E7" s="5" t="s">
        <v>136</v>
      </c>
    </row>
    <row r="8" spans="2:5" ht="41.25" customHeight="1">
      <c r="B8" s="63">
        <f>B7+1</f>
        <v>2</v>
      </c>
      <c r="C8" s="55" t="s">
        <v>176</v>
      </c>
      <c r="D8" s="49" t="s">
        <v>2</v>
      </c>
      <c r="E8" s="6" t="s">
        <v>98</v>
      </c>
    </row>
    <row r="9" spans="2:5" ht="33.75" customHeight="1">
      <c r="B9" s="126">
        <f>B8+1</f>
        <v>3</v>
      </c>
      <c r="C9" s="54" t="s">
        <v>177</v>
      </c>
      <c r="D9" s="64" t="s">
        <v>2</v>
      </c>
      <c r="E9" s="65" t="s">
        <v>171</v>
      </c>
    </row>
    <row r="10" spans="2:5" ht="33.75" customHeight="1">
      <c r="B10" s="63">
        <f>B9+1</f>
        <v>4</v>
      </c>
      <c r="C10" s="54" t="s">
        <v>190</v>
      </c>
      <c r="D10" s="64" t="s">
        <v>2</v>
      </c>
      <c r="E10" s="65" t="s">
        <v>128</v>
      </c>
    </row>
    <row r="11" spans="2:5" ht="33.75" customHeight="1">
      <c r="B11" s="127">
        <f>B10+1</f>
        <v>5</v>
      </c>
      <c r="C11" s="53" t="s">
        <v>191</v>
      </c>
      <c r="D11" s="50" t="s">
        <v>2</v>
      </c>
      <c r="E11" s="66" t="s">
        <v>129</v>
      </c>
    </row>
    <row r="13" spans="2:5" ht="6" customHeight="1">
      <c r="B13" s="68"/>
      <c r="C13" s="69"/>
      <c r="D13" s="70"/>
      <c r="E13" s="71"/>
    </row>
    <row r="14" spans="2:5" ht="57" customHeight="1">
      <c r="B14" s="137" t="s">
        <v>127</v>
      </c>
      <c r="C14" s="138"/>
      <c r="D14" s="138"/>
      <c r="E14" s="139"/>
    </row>
    <row r="15" spans="2:5" ht="6" customHeight="1">
      <c r="B15" s="72"/>
      <c r="C15" s="73"/>
      <c r="D15" s="74"/>
      <c r="E15" s="75"/>
    </row>
    <row r="16" ht="6" customHeight="1"/>
    <row r="17" ht="12.75">
      <c r="E17" s="83" t="s">
        <v>178</v>
      </c>
    </row>
    <row r="22" ht="12.75">
      <c r="E22" s="7"/>
    </row>
  </sheetData>
  <sheetProtection/>
  <mergeCells count="1">
    <mergeCell ref="B14:E14"/>
  </mergeCells>
  <hyperlinks>
    <hyperlink ref="D9" location="JHF!A1" display="Lien"/>
    <hyperlink ref="D7" location="Places!A1" display="Lien"/>
    <hyperlink ref="D8" location="Personnel!A1" display="Lien"/>
    <hyperlink ref="D11" location="Produits!A1" display="Lien"/>
    <hyperlink ref="D10" location="Charges!A1" display="Lien"/>
  </hyperlinks>
  <printOptions/>
  <pageMargins left="0.43" right="0.1968503937007874" top="0.7480314960629921" bottom="0.7480314960629921" header="0.31496062992125984" footer="0.31496062992125984"/>
  <pageSetup horizontalDpi="600" verticalDpi="600" orientation="portrait" paperSize="9" scale="70" r:id="rId3"/>
  <headerFooter>
    <oddHeader>&amp;L&amp;G&amp;CIndicateurs EMS</oddHeader>
    <oddFooter>&amp;L&amp;A&amp;C&amp;P sur &amp;N&amp;R&amp;F</oddFooter>
  </headerFooter>
  <colBreaks count="1" manualBreakCount="1">
    <brk id="5" max="65535" man="1"/>
  </colBreaks>
  <drawing r:id="rId1"/>
  <legacyDrawingHF r:id="rId2"/>
</worksheet>
</file>

<file path=xl/worksheets/sheet2.xml><?xml version="1.0" encoding="utf-8"?>
<worksheet xmlns="http://schemas.openxmlformats.org/spreadsheetml/2006/main" xmlns:r="http://schemas.openxmlformats.org/officeDocument/2006/relationships">
  <dimension ref="A2:AJ82"/>
  <sheetViews>
    <sheetView showGridLines="0" zoomScaleSheetLayoutView="100" workbookViewId="0" topLeftCell="A1">
      <pane ySplit="5" topLeftCell="A6" activePane="bottomLeft" state="frozen"/>
      <selection pane="topLeft" activeCell="A1" sqref="A1"/>
      <selection pane="bottomLeft" activeCell="A1" sqref="A1"/>
    </sheetView>
  </sheetViews>
  <sheetFormatPr defaultColWidth="11.421875" defaultRowHeight="15"/>
  <cols>
    <col min="1" max="1" width="1.7109375" style="22" customWidth="1"/>
    <col min="2" max="2" width="16.8515625" style="22" customWidth="1"/>
    <col min="3" max="3" width="47.00390625" style="22" customWidth="1"/>
    <col min="4" max="4" width="10.140625" style="24" bestFit="1" customWidth="1"/>
    <col min="5" max="6" width="10.140625" style="24" customWidth="1"/>
    <col min="7" max="7" width="8.7109375" style="24" customWidth="1"/>
    <col min="8" max="32" width="8.7109375" style="22" customWidth="1"/>
    <col min="33" max="33" width="9.28125" style="22" customWidth="1"/>
    <col min="34" max="35" width="7.57421875" style="22" customWidth="1"/>
    <col min="36" max="36" width="8.421875" style="22" customWidth="1"/>
    <col min="37" max="16384" width="11.421875" style="22" customWidth="1"/>
  </cols>
  <sheetData>
    <row r="1" ht="9.75" customHeight="1"/>
    <row r="2" spans="2:29" ht="15">
      <c r="B2" s="23" t="s">
        <v>152</v>
      </c>
      <c r="C2" s="23"/>
      <c r="D2" s="23"/>
      <c r="E2" s="23"/>
      <c r="F2" s="23"/>
      <c r="G2" s="23"/>
      <c r="H2" s="23"/>
      <c r="I2" s="23"/>
      <c r="J2" s="23"/>
      <c r="K2" s="23"/>
      <c r="L2" s="23"/>
      <c r="M2" s="23"/>
      <c r="N2" s="23"/>
      <c r="O2" s="23"/>
      <c r="P2" s="88"/>
      <c r="Q2" s="88"/>
      <c r="R2" s="88"/>
      <c r="S2" s="88"/>
      <c r="T2" s="88"/>
      <c r="U2" s="88"/>
      <c r="V2" s="88"/>
      <c r="W2" s="88"/>
      <c r="X2" s="88"/>
      <c r="Y2" s="88"/>
      <c r="Z2" s="88"/>
      <c r="AA2" s="88"/>
      <c r="AB2" s="88"/>
      <c r="AC2" s="88"/>
    </row>
    <row r="3" spans="2:8" ht="15.75" customHeight="1">
      <c r="B3" s="23"/>
      <c r="C3" s="23"/>
      <c r="H3" s="25"/>
    </row>
    <row r="4" spans="2:36" ht="18.75" customHeight="1">
      <c r="B4" s="144" t="s">
        <v>5</v>
      </c>
      <c r="C4" s="144" t="s">
        <v>106</v>
      </c>
      <c r="D4" s="145" t="s">
        <v>41</v>
      </c>
      <c r="E4" s="149" t="s">
        <v>153</v>
      </c>
      <c r="F4" s="140"/>
      <c r="G4" s="140"/>
      <c r="H4" s="140"/>
      <c r="I4" s="140"/>
      <c r="J4" s="140"/>
      <c r="K4" s="140"/>
      <c r="L4" s="140"/>
      <c r="M4" s="140"/>
      <c r="N4" s="140"/>
      <c r="O4" s="140"/>
      <c r="P4" s="140"/>
      <c r="Q4" s="140"/>
      <c r="R4" s="140"/>
      <c r="S4" s="140"/>
      <c r="T4" s="140"/>
      <c r="U4" s="140" t="s">
        <v>180</v>
      </c>
      <c r="V4" s="140"/>
      <c r="W4" s="140"/>
      <c r="X4" s="140"/>
      <c r="Y4" s="140"/>
      <c r="Z4" s="140"/>
      <c r="AA4" s="140"/>
      <c r="AB4" s="140"/>
      <c r="AC4" s="140"/>
      <c r="AD4" s="140"/>
      <c r="AE4" s="140"/>
      <c r="AF4" s="140"/>
      <c r="AG4" s="140"/>
      <c r="AH4" s="140"/>
      <c r="AI4" s="140"/>
      <c r="AJ4" s="141"/>
    </row>
    <row r="5" spans="1:36" ht="16.5" customHeight="1">
      <c r="A5" s="26"/>
      <c r="B5" s="144"/>
      <c r="C5" s="144"/>
      <c r="D5" s="145"/>
      <c r="E5" s="114">
        <v>2006</v>
      </c>
      <c r="F5" s="114">
        <v>2007</v>
      </c>
      <c r="G5" s="114">
        <v>2008</v>
      </c>
      <c r="H5" s="114">
        <v>2009</v>
      </c>
      <c r="I5" s="114">
        <v>2010</v>
      </c>
      <c r="J5" s="114">
        <v>2011</v>
      </c>
      <c r="K5" s="106">
        <v>2012</v>
      </c>
      <c r="L5" s="114">
        <v>2013</v>
      </c>
      <c r="M5" s="114" t="s">
        <v>99</v>
      </c>
      <c r="N5" s="115">
        <v>2015</v>
      </c>
      <c r="O5" s="115">
        <v>2016</v>
      </c>
      <c r="P5" s="114">
        <v>2017</v>
      </c>
      <c r="Q5" s="114">
        <v>2018</v>
      </c>
      <c r="R5" s="119">
        <v>2019</v>
      </c>
      <c r="S5" s="119">
        <v>2020</v>
      </c>
      <c r="T5" s="119">
        <v>2021</v>
      </c>
      <c r="U5" s="43">
        <v>2006</v>
      </c>
      <c r="V5" s="33">
        <v>2007</v>
      </c>
      <c r="W5" s="33">
        <v>2008</v>
      </c>
      <c r="X5" s="33">
        <v>2009</v>
      </c>
      <c r="Y5" s="33">
        <v>2010</v>
      </c>
      <c r="Z5" s="33">
        <v>2011</v>
      </c>
      <c r="AA5" s="104">
        <v>2012</v>
      </c>
      <c r="AB5" s="33">
        <v>2013</v>
      </c>
      <c r="AC5" s="33">
        <v>2014</v>
      </c>
      <c r="AD5" s="33">
        <v>2015</v>
      </c>
      <c r="AE5" s="33">
        <v>2016</v>
      </c>
      <c r="AF5" s="33">
        <v>2017</v>
      </c>
      <c r="AG5" s="33">
        <v>2018</v>
      </c>
      <c r="AH5" s="33">
        <v>2019</v>
      </c>
      <c r="AI5" s="33">
        <v>2020</v>
      </c>
      <c r="AJ5" s="33">
        <v>2021</v>
      </c>
    </row>
    <row r="6" spans="1:36" ht="15.75" customHeight="1">
      <c r="A6" s="27"/>
      <c r="B6" s="146" t="s">
        <v>6</v>
      </c>
      <c r="C6" s="147"/>
      <c r="D6" s="148"/>
      <c r="E6" s="34">
        <v>752</v>
      </c>
      <c r="F6" s="35">
        <v>761</v>
      </c>
      <c r="G6" s="35">
        <v>784</v>
      </c>
      <c r="H6" s="35">
        <v>846</v>
      </c>
      <c r="I6" s="35">
        <v>859</v>
      </c>
      <c r="J6" s="35">
        <v>881</v>
      </c>
      <c r="K6" s="35">
        <v>903</v>
      </c>
      <c r="L6" s="86">
        <v>906</v>
      </c>
      <c r="M6" s="86">
        <v>915</v>
      </c>
      <c r="N6" s="89">
        <v>920</v>
      </c>
      <c r="O6" s="93">
        <v>931</v>
      </c>
      <c r="P6" s="34">
        <v>936</v>
      </c>
      <c r="Q6" s="86">
        <v>927</v>
      </c>
      <c r="R6" s="35">
        <v>930</v>
      </c>
      <c r="S6" s="35">
        <v>929</v>
      </c>
      <c r="T6" s="86">
        <f>SUM(T7:T24)</f>
        <v>929</v>
      </c>
      <c r="U6" s="44">
        <v>6</v>
      </c>
      <c r="V6" s="35">
        <v>5</v>
      </c>
      <c r="W6" s="35">
        <v>8</v>
      </c>
      <c r="X6" s="35">
        <v>14</v>
      </c>
      <c r="Y6" s="35">
        <v>16</v>
      </c>
      <c r="Z6" s="35">
        <v>26</v>
      </c>
      <c r="AA6" s="35">
        <v>30</v>
      </c>
      <c r="AB6" s="35">
        <v>38</v>
      </c>
      <c r="AC6" s="35">
        <v>41</v>
      </c>
      <c r="AD6" s="35">
        <v>41</v>
      </c>
      <c r="AE6" s="35">
        <v>41</v>
      </c>
      <c r="AF6" s="35">
        <v>38</v>
      </c>
      <c r="AG6" s="35">
        <v>37</v>
      </c>
      <c r="AH6" s="35">
        <v>38</v>
      </c>
      <c r="AI6" s="35">
        <v>38</v>
      </c>
      <c r="AJ6" s="35">
        <v>38</v>
      </c>
    </row>
    <row r="7" spans="1:36" ht="15.75" customHeight="1">
      <c r="A7" s="27"/>
      <c r="B7" s="9" t="s">
        <v>7</v>
      </c>
      <c r="C7" s="10" t="s">
        <v>47</v>
      </c>
      <c r="D7" s="11">
        <v>1</v>
      </c>
      <c r="E7" s="36">
        <v>73</v>
      </c>
      <c r="F7" s="37">
        <v>73</v>
      </c>
      <c r="G7" s="37">
        <v>73</v>
      </c>
      <c r="H7" s="37">
        <v>73</v>
      </c>
      <c r="I7" s="37">
        <v>73</v>
      </c>
      <c r="J7" s="37">
        <v>73</v>
      </c>
      <c r="K7" s="37">
        <v>73</v>
      </c>
      <c r="L7" s="36">
        <v>73</v>
      </c>
      <c r="M7" s="36">
        <v>73</v>
      </c>
      <c r="N7" s="90">
        <v>73</v>
      </c>
      <c r="O7" s="90">
        <v>73</v>
      </c>
      <c r="P7" s="36">
        <v>68</v>
      </c>
      <c r="Q7" s="36">
        <v>68</v>
      </c>
      <c r="R7" s="120">
        <v>68</v>
      </c>
      <c r="S7" s="120">
        <v>68</v>
      </c>
      <c r="T7" s="38">
        <v>68</v>
      </c>
      <c r="U7" s="45">
        <v>0</v>
      </c>
      <c r="V7" s="37">
        <v>0</v>
      </c>
      <c r="W7" s="37">
        <v>0</v>
      </c>
      <c r="X7" s="37">
        <v>0</v>
      </c>
      <c r="Y7" s="37">
        <v>0</v>
      </c>
      <c r="Z7" s="37">
        <v>0</v>
      </c>
      <c r="AA7" s="37">
        <v>0</v>
      </c>
      <c r="AB7" s="37">
        <v>0</v>
      </c>
      <c r="AC7" s="37">
        <v>0</v>
      </c>
      <c r="AD7" s="37">
        <v>0</v>
      </c>
      <c r="AE7" s="37">
        <v>0</v>
      </c>
      <c r="AF7" s="37">
        <v>0</v>
      </c>
      <c r="AG7" s="37">
        <v>0</v>
      </c>
      <c r="AH7" s="37">
        <v>0</v>
      </c>
      <c r="AI7" s="37">
        <v>0</v>
      </c>
      <c r="AJ7" s="37">
        <v>0</v>
      </c>
    </row>
    <row r="8" spans="1:36" ht="15.75" customHeight="1">
      <c r="A8" s="27"/>
      <c r="B8" s="12" t="s">
        <v>8</v>
      </c>
      <c r="C8" s="13" t="s">
        <v>48</v>
      </c>
      <c r="D8" s="14">
        <v>2</v>
      </c>
      <c r="E8" s="38">
        <v>146</v>
      </c>
      <c r="F8" s="39">
        <v>148</v>
      </c>
      <c r="G8" s="39">
        <v>149</v>
      </c>
      <c r="H8" s="39">
        <v>146</v>
      </c>
      <c r="I8" s="39">
        <v>148</v>
      </c>
      <c r="J8" s="39">
        <v>147</v>
      </c>
      <c r="K8" s="39">
        <v>155</v>
      </c>
      <c r="L8" s="38">
        <v>153</v>
      </c>
      <c r="M8" s="38">
        <v>147</v>
      </c>
      <c r="N8" s="91">
        <v>147</v>
      </c>
      <c r="O8" s="91">
        <v>149</v>
      </c>
      <c r="P8" s="38">
        <v>149</v>
      </c>
      <c r="Q8" s="38">
        <v>152</v>
      </c>
      <c r="R8" s="121">
        <v>152</v>
      </c>
      <c r="S8" s="121">
        <v>152</v>
      </c>
      <c r="T8" s="38">
        <v>152</v>
      </c>
      <c r="U8" s="46">
        <v>0</v>
      </c>
      <c r="V8" s="39">
        <v>0</v>
      </c>
      <c r="W8" s="39">
        <v>0</v>
      </c>
      <c r="X8" s="39">
        <v>0</v>
      </c>
      <c r="Y8" s="39">
        <v>0</v>
      </c>
      <c r="Z8" s="39">
        <v>1</v>
      </c>
      <c r="AA8" s="39">
        <v>3</v>
      </c>
      <c r="AB8" s="39">
        <v>5</v>
      </c>
      <c r="AC8" s="39">
        <v>5</v>
      </c>
      <c r="AD8" s="39">
        <v>5</v>
      </c>
      <c r="AE8" s="39">
        <v>7</v>
      </c>
      <c r="AF8" s="39">
        <v>6</v>
      </c>
      <c r="AG8" s="39">
        <v>6</v>
      </c>
      <c r="AH8" s="39">
        <v>6</v>
      </c>
      <c r="AI8" s="39">
        <v>6</v>
      </c>
      <c r="AJ8" s="39">
        <v>3</v>
      </c>
    </row>
    <row r="9" spans="1:36" ht="15.75" customHeight="1">
      <c r="A9" s="27"/>
      <c r="B9" s="12" t="s">
        <v>9</v>
      </c>
      <c r="C9" s="13" t="s">
        <v>49</v>
      </c>
      <c r="D9" s="14">
        <v>3</v>
      </c>
      <c r="E9" s="38">
        <v>37</v>
      </c>
      <c r="F9" s="39">
        <v>37</v>
      </c>
      <c r="G9" s="39">
        <v>37</v>
      </c>
      <c r="H9" s="39">
        <v>37</v>
      </c>
      <c r="I9" s="39">
        <v>37</v>
      </c>
      <c r="J9" s="39">
        <v>37</v>
      </c>
      <c r="K9" s="39">
        <v>37</v>
      </c>
      <c r="L9" s="38">
        <v>37</v>
      </c>
      <c r="M9" s="38">
        <v>55</v>
      </c>
      <c r="N9" s="91">
        <v>55</v>
      </c>
      <c r="O9" s="91">
        <v>58</v>
      </c>
      <c r="P9" s="38">
        <v>61</v>
      </c>
      <c r="Q9" s="38">
        <v>58</v>
      </c>
      <c r="R9" s="121">
        <v>58</v>
      </c>
      <c r="S9" s="121">
        <v>58</v>
      </c>
      <c r="T9" s="38">
        <v>58</v>
      </c>
      <c r="U9" s="46">
        <v>0</v>
      </c>
      <c r="V9" s="39">
        <v>0</v>
      </c>
      <c r="W9" s="39">
        <v>0</v>
      </c>
      <c r="X9" s="39">
        <v>0</v>
      </c>
      <c r="Y9" s="39">
        <v>0</v>
      </c>
      <c r="Z9" s="39">
        <v>0</v>
      </c>
      <c r="AA9" s="39">
        <v>0</v>
      </c>
      <c r="AB9" s="39">
        <v>0</v>
      </c>
      <c r="AC9" s="39">
        <v>3</v>
      </c>
      <c r="AD9" s="39">
        <v>3</v>
      </c>
      <c r="AE9" s="39">
        <v>3</v>
      </c>
      <c r="AF9" s="39">
        <v>4</v>
      </c>
      <c r="AG9" s="39">
        <v>3</v>
      </c>
      <c r="AH9" s="39">
        <v>3</v>
      </c>
      <c r="AI9" s="39">
        <v>3</v>
      </c>
      <c r="AJ9" s="39">
        <v>3</v>
      </c>
    </row>
    <row r="10" spans="1:36" ht="15.75" customHeight="1">
      <c r="A10" s="27"/>
      <c r="B10" s="12" t="s">
        <v>10</v>
      </c>
      <c r="C10" s="13" t="s">
        <v>50</v>
      </c>
      <c r="D10" s="14">
        <v>4</v>
      </c>
      <c r="E10" s="38">
        <v>51</v>
      </c>
      <c r="F10" s="39">
        <v>51</v>
      </c>
      <c r="G10" s="39">
        <v>51</v>
      </c>
      <c r="H10" s="39">
        <v>121</v>
      </c>
      <c r="I10" s="39">
        <v>115</v>
      </c>
      <c r="J10" s="39">
        <v>115</v>
      </c>
      <c r="K10" s="39">
        <v>115</v>
      </c>
      <c r="L10" s="38">
        <v>115</v>
      </c>
      <c r="M10" s="38">
        <v>115</v>
      </c>
      <c r="N10" s="91">
        <v>115</v>
      </c>
      <c r="O10" s="91">
        <v>115</v>
      </c>
      <c r="P10" s="38">
        <v>115</v>
      </c>
      <c r="Q10" s="38">
        <v>115</v>
      </c>
      <c r="R10" s="121">
        <v>115</v>
      </c>
      <c r="S10" s="121">
        <v>115</v>
      </c>
      <c r="T10" s="38">
        <v>115</v>
      </c>
      <c r="U10" s="46">
        <v>1</v>
      </c>
      <c r="V10" s="39">
        <v>1</v>
      </c>
      <c r="W10" s="39">
        <v>1</v>
      </c>
      <c r="X10" s="39">
        <v>6</v>
      </c>
      <c r="Y10" s="39">
        <v>6</v>
      </c>
      <c r="Z10" s="39">
        <v>6</v>
      </c>
      <c r="AA10" s="39">
        <v>6</v>
      </c>
      <c r="AB10" s="39">
        <v>6</v>
      </c>
      <c r="AC10" s="39">
        <v>6</v>
      </c>
      <c r="AD10" s="39">
        <v>6</v>
      </c>
      <c r="AE10" s="39">
        <v>6</v>
      </c>
      <c r="AF10" s="39">
        <v>6</v>
      </c>
      <c r="AG10" s="39">
        <v>6</v>
      </c>
      <c r="AH10" s="39">
        <v>6</v>
      </c>
      <c r="AI10" s="39">
        <v>6</v>
      </c>
      <c r="AJ10" s="39">
        <v>6</v>
      </c>
    </row>
    <row r="11" spans="1:36" ht="15.75" customHeight="1">
      <c r="A11" s="27"/>
      <c r="B11" s="12" t="s">
        <v>51</v>
      </c>
      <c r="C11" s="13" t="s">
        <v>52</v>
      </c>
      <c r="D11" s="14">
        <v>5</v>
      </c>
      <c r="E11" s="38" t="s">
        <v>103</v>
      </c>
      <c r="F11" s="38" t="s">
        <v>103</v>
      </c>
      <c r="G11" s="38" t="s">
        <v>103</v>
      </c>
      <c r="H11" s="38" t="s">
        <v>103</v>
      </c>
      <c r="I11" s="38" t="s">
        <v>103</v>
      </c>
      <c r="J11" s="39">
        <v>9</v>
      </c>
      <c r="K11" s="39">
        <v>9</v>
      </c>
      <c r="L11" s="38">
        <v>8</v>
      </c>
      <c r="M11" s="38">
        <v>16</v>
      </c>
      <c r="N11" s="91">
        <v>16</v>
      </c>
      <c r="O11" s="91">
        <v>16</v>
      </c>
      <c r="P11" s="38">
        <v>16</v>
      </c>
      <c r="Q11" s="38">
        <v>16</v>
      </c>
      <c r="R11" s="121">
        <v>16</v>
      </c>
      <c r="S11" s="121">
        <v>16</v>
      </c>
      <c r="T11" s="38">
        <v>16</v>
      </c>
      <c r="U11" s="46" t="s">
        <v>103</v>
      </c>
      <c r="V11" s="38" t="s">
        <v>103</v>
      </c>
      <c r="W11" s="38" t="s">
        <v>103</v>
      </c>
      <c r="X11" s="38" t="s">
        <v>103</v>
      </c>
      <c r="Y11" s="38" t="s">
        <v>103</v>
      </c>
      <c r="Z11" s="39">
        <v>0</v>
      </c>
      <c r="AA11" s="39">
        <v>0</v>
      </c>
      <c r="AB11" s="39">
        <v>0</v>
      </c>
      <c r="AC11" s="39">
        <v>0</v>
      </c>
      <c r="AD11" s="39">
        <v>0</v>
      </c>
      <c r="AE11" s="39">
        <v>0</v>
      </c>
      <c r="AF11" s="39">
        <v>0</v>
      </c>
      <c r="AG11" s="39">
        <v>0</v>
      </c>
      <c r="AH11" s="39">
        <v>0</v>
      </c>
      <c r="AI11" s="39">
        <v>0</v>
      </c>
      <c r="AJ11" s="39">
        <v>0</v>
      </c>
    </row>
    <row r="12" spans="1:36" ht="15.75" customHeight="1">
      <c r="A12" s="27"/>
      <c r="B12" s="12" t="s">
        <v>11</v>
      </c>
      <c r="C12" s="13" t="s">
        <v>53</v>
      </c>
      <c r="D12" s="14">
        <v>6</v>
      </c>
      <c r="E12" s="38">
        <v>80</v>
      </c>
      <c r="F12" s="39">
        <v>80</v>
      </c>
      <c r="G12" s="39">
        <v>80</v>
      </c>
      <c r="H12" s="39">
        <v>73</v>
      </c>
      <c r="I12" s="39">
        <v>73</v>
      </c>
      <c r="J12" s="39">
        <v>73</v>
      </c>
      <c r="K12" s="39">
        <v>85</v>
      </c>
      <c r="L12" s="38">
        <v>86</v>
      </c>
      <c r="M12" s="38">
        <v>95</v>
      </c>
      <c r="N12" s="91">
        <v>99</v>
      </c>
      <c r="O12" s="91">
        <v>102</v>
      </c>
      <c r="P12" s="38">
        <v>100</v>
      </c>
      <c r="Q12" s="38">
        <v>98</v>
      </c>
      <c r="R12" s="121">
        <v>98</v>
      </c>
      <c r="S12" s="121">
        <v>98</v>
      </c>
      <c r="T12" s="38">
        <v>98</v>
      </c>
      <c r="U12" s="46">
        <v>1</v>
      </c>
      <c r="V12" s="39">
        <v>1</v>
      </c>
      <c r="W12" s="39">
        <v>1</v>
      </c>
      <c r="X12" s="39">
        <v>0</v>
      </c>
      <c r="Y12" s="39">
        <v>0</v>
      </c>
      <c r="Z12" s="39">
        <v>1</v>
      </c>
      <c r="AA12" s="39">
        <v>1</v>
      </c>
      <c r="AB12" s="39">
        <v>7</v>
      </c>
      <c r="AC12" s="39">
        <v>7</v>
      </c>
      <c r="AD12" s="39">
        <v>7</v>
      </c>
      <c r="AE12" s="39">
        <v>5</v>
      </c>
      <c r="AF12" s="39">
        <v>7</v>
      </c>
      <c r="AG12" s="39">
        <v>7</v>
      </c>
      <c r="AH12" s="39">
        <v>7</v>
      </c>
      <c r="AI12" s="39">
        <v>7</v>
      </c>
      <c r="AJ12" s="39">
        <v>7</v>
      </c>
    </row>
    <row r="13" spans="1:36" ht="15.75" customHeight="1">
      <c r="A13" s="27"/>
      <c r="B13" s="12" t="s">
        <v>11</v>
      </c>
      <c r="C13" s="13" t="s">
        <v>54</v>
      </c>
      <c r="D13" s="14">
        <v>7</v>
      </c>
      <c r="E13" s="38">
        <v>55</v>
      </c>
      <c r="F13" s="39">
        <v>55</v>
      </c>
      <c r="G13" s="39">
        <v>55</v>
      </c>
      <c r="H13" s="39">
        <v>55</v>
      </c>
      <c r="I13" s="39">
        <v>50</v>
      </c>
      <c r="J13" s="39">
        <v>50</v>
      </c>
      <c r="K13" s="39">
        <v>50</v>
      </c>
      <c r="L13" s="38">
        <v>55</v>
      </c>
      <c r="M13" s="38">
        <v>50</v>
      </c>
      <c r="N13" s="91">
        <v>50</v>
      </c>
      <c r="O13" s="91">
        <v>50</v>
      </c>
      <c r="P13" s="38">
        <v>55</v>
      </c>
      <c r="Q13" s="38">
        <v>50</v>
      </c>
      <c r="R13" s="121">
        <v>50</v>
      </c>
      <c r="S13" s="121">
        <v>50</v>
      </c>
      <c r="T13" s="38">
        <v>50</v>
      </c>
      <c r="U13" s="46">
        <v>0</v>
      </c>
      <c r="V13" s="39">
        <v>0</v>
      </c>
      <c r="W13" s="39">
        <v>0</v>
      </c>
      <c r="X13" s="39">
        <v>0</v>
      </c>
      <c r="Y13" s="39">
        <v>0</v>
      </c>
      <c r="Z13" s="39">
        <v>0</v>
      </c>
      <c r="AA13" s="39">
        <v>0</v>
      </c>
      <c r="AB13" s="39">
        <v>0</v>
      </c>
      <c r="AC13" s="39">
        <v>0</v>
      </c>
      <c r="AD13" s="39">
        <v>0</v>
      </c>
      <c r="AE13" s="39">
        <v>0</v>
      </c>
      <c r="AF13" s="39">
        <v>0</v>
      </c>
      <c r="AG13" s="39">
        <v>0</v>
      </c>
      <c r="AH13" s="39">
        <v>0</v>
      </c>
      <c r="AI13" s="39">
        <v>0</v>
      </c>
      <c r="AJ13" s="39">
        <v>0</v>
      </c>
    </row>
    <row r="14" spans="1:36" ht="15.75" customHeight="1">
      <c r="A14" s="27"/>
      <c r="B14" s="12" t="s">
        <v>11</v>
      </c>
      <c r="C14" s="13" t="s">
        <v>107</v>
      </c>
      <c r="D14" s="14" t="s">
        <v>4</v>
      </c>
      <c r="E14" s="38" t="s">
        <v>103</v>
      </c>
      <c r="F14" s="38" t="s">
        <v>103</v>
      </c>
      <c r="G14" s="38" t="s">
        <v>103</v>
      </c>
      <c r="H14" s="38" t="s">
        <v>103</v>
      </c>
      <c r="I14" s="38" t="s">
        <v>103</v>
      </c>
      <c r="J14" s="39">
        <v>9</v>
      </c>
      <c r="K14" s="39">
        <v>9</v>
      </c>
      <c r="L14" s="38">
        <v>9</v>
      </c>
      <c r="M14" s="38" t="s">
        <v>103</v>
      </c>
      <c r="N14" s="91" t="s">
        <v>103</v>
      </c>
      <c r="O14" s="91" t="s">
        <v>103</v>
      </c>
      <c r="P14" s="116" t="s">
        <v>103</v>
      </c>
      <c r="Q14" s="116" t="s">
        <v>103</v>
      </c>
      <c r="R14" s="122" t="s">
        <v>103</v>
      </c>
      <c r="S14" s="122" t="s">
        <v>103</v>
      </c>
      <c r="T14" s="38" t="s">
        <v>103</v>
      </c>
      <c r="U14" s="46" t="s">
        <v>103</v>
      </c>
      <c r="V14" s="38" t="s">
        <v>103</v>
      </c>
      <c r="W14" s="38" t="s">
        <v>103</v>
      </c>
      <c r="X14" s="38" t="s">
        <v>103</v>
      </c>
      <c r="Y14" s="38" t="s">
        <v>103</v>
      </c>
      <c r="Z14" s="39">
        <v>0</v>
      </c>
      <c r="AA14" s="39">
        <v>0</v>
      </c>
      <c r="AB14" s="39" t="s">
        <v>103</v>
      </c>
      <c r="AC14" s="39" t="s">
        <v>103</v>
      </c>
      <c r="AD14" s="39" t="s">
        <v>103</v>
      </c>
      <c r="AE14" s="39" t="s">
        <v>103</v>
      </c>
      <c r="AF14" s="39" t="s">
        <v>103</v>
      </c>
      <c r="AG14" s="39" t="s">
        <v>103</v>
      </c>
      <c r="AH14" s="39" t="s">
        <v>103</v>
      </c>
      <c r="AI14" s="39" t="s">
        <v>103</v>
      </c>
      <c r="AJ14" s="39" t="s">
        <v>103</v>
      </c>
    </row>
    <row r="15" spans="1:36" ht="15.75" customHeight="1">
      <c r="A15" s="27"/>
      <c r="B15" s="12" t="s">
        <v>12</v>
      </c>
      <c r="C15" s="13" t="s">
        <v>55</v>
      </c>
      <c r="D15" s="14">
        <v>8</v>
      </c>
      <c r="E15" s="38">
        <v>44</v>
      </c>
      <c r="F15" s="39">
        <v>50</v>
      </c>
      <c r="G15" s="39">
        <v>62</v>
      </c>
      <c r="H15" s="39">
        <v>62</v>
      </c>
      <c r="I15" s="39">
        <v>62</v>
      </c>
      <c r="J15" s="39">
        <v>62</v>
      </c>
      <c r="K15" s="39">
        <v>62</v>
      </c>
      <c r="L15" s="38">
        <v>62</v>
      </c>
      <c r="M15" s="38">
        <v>62</v>
      </c>
      <c r="N15" s="91">
        <v>62</v>
      </c>
      <c r="O15" s="91">
        <v>62</v>
      </c>
      <c r="P15" s="38">
        <v>60</v>
      </c>
      <c r="Q15" s="38">
        <v>60</v>
      </c>
      <c r="R15" s="121">
        <v>60</v>
      </c>
      <c r="S15" s="121">
        <v>60</v>
      </c>
      <c r="T15" s="38">
        <v>60</v>
      </c>
      <c r="U15" s="46">
        <v>0</v>
      </c>
      <c r="V15" s="39">
        <v>0</v>
      </c>
      <c r="W15" s="39">
        <v>3</v>
      </c>
      <c r="X15" s="39">
        <v>3</v>
      </c>
      <c r="Y15" s="39">
        <v>3</v>
      </c>
      <c r="Z15" s="39">
        <v>3</v>
      </c>
      <c r="AA15" s="39">
        <v>3</v>
      </c>
      <c r="AB15" s="39">
        <v>3</v>
      </c>
      <c r="AC15" s="39">
        <v>3</v>
      </c>
      <c r="AD15" s="39">
        <v>3</v>
      </c>
      <c r="AE15" s="39">
        <v>3</v>
      </c>
      <c r="AF15" s="39">
        <v>3</v>
      </c>
      <c r="AG15" s="39">
        <v>3</v>
      </c>
      <c r="AH15" s="39">
        <v>3</v>
      </c>
      <c r="AI15" s="39">
        <v>3</v>
      </c>
      <c r="AJ15" s="39">
        <v>3</v>
      </c>
    </row>
    <row r="16" spans="1:36" ht="15.75" customHeight="1">
      <c r="A16" s="27"/>
      <c r="B16" s="12" t="s">
        <v>13</v>
      </c>
      <c r="C16" s="13" t="s">
        <v>56</v>
      </c>
      <c r="D16" s="14">
        <v>9</v>
      </c>
      <c r="E16" s="38">
        <v>38</v>
      </c>
      <c r="F16" s="39">
        <v>39</v>
      </c>
      <c r="G16" s="39">
        <v>39</v>
      </c>
      <c r="H16" s="39">
        <v>39</v>
      </c>
      <c r="I16" s="39">
        <v>54</v>
      </c>
      <c r="J16" s="39">
        <v>54</v>
      </c>
      <c r="K16" s="39">
        <v>54</v>
      </c>
      <c r="L16" s="38">
        <v>54</v>
      </c>
      <c r="M16" s="38">
        <v>51</v>
      </c>
      <c r="N16" s="91">
        <v>51</v>
      </c>
      <c r="O16" s="91">
        <v>51</v>
      </c>
      <c r="P16" s="38">
        <v>54</v>
      </c>
      <c r="Q16" s="38">
        <v>54</v>
      </c>
      <c r="R16" s="121">
        <v>54</v>
      </c>
      <c r="S16" s="121">
        <v>54</v>
      </c>
      <c r="T16" s="38">
        <v>54</v>
      </c>
      <c r="U16" s="46">
        <v>0</v>
      </c>
      <c r="V16" s="39">
        <v>0</v>
      </c>
      <c r="W16" s="39">
        <v>0</v>
      </c>
      <c r="X16" s="39">
        <v>0</v>
      </c>
      <c r="Y16" s="39">
        <v>2</v>
      </c>
      <c r="Z16" s="39">
        <v>2</v>
      </c>
      <c r="AA16" s="39">
        <v>2</v>
      </c>
      <c r="AB16" s="39">
        <v>2</v>
      </c>
      <c r="AC16" s="39">
        <v>2</v>
      </c>
      <c r="AD16" s="39">
        <v>2</v>
      </c>
      <c r="AE16" s="39">
        <v>2</v>
      </c>
      <c r="AF16" s="39">
        <v>2</v>
      </c>
      <c r="AG16" s="39">
        <v>2</v>
      </c>
      <c r="AH16" s="39">
        <v>2</v>
      </c>
      <c r="AI16" s="39">
        <v>2</v>
      </c>
      <c r="AJ16" s="39">
        <v>2</v>
      </c>
    </row>
    <row r="17" spans="1:36" ht="15.75" customHeight="1">
      <c r="A17" s="27"/>
      <c r="B17" s="12" t="s">
        <v>14</v>
      </c>
      <c r="C17" s="13" t="s">
        <v>57</v>
      </c>
      <c r="D17" s="14">
        <v>10</v>
      </c>
      <c r="E17" s="38">
        <v>33</v>
      </c>
      <c r="F17" s="39">
        <v>33</v>
      </c>
      <c r="G17" s="39">
        <v>45</v>
      </c>
      <c r="H17" s="39">
        <v>47</v>
      </c>
      <c r="I17" s="39">
        <v>48</v>
      </c>
      <c r="J17" s="39">
        <v>48</v>
      </c>
      <c r="K17" s="39">
        <v>49</v>
      </c>
      <c r="L17" s="38">
        <v>47</v>
      </c>
      <c r="M17" s="38">
        <v>47</v>
      </c>
      <c r="N17" s="91">
        <v>47</v>
      </c>
      <c r="O17" s="91">
        <v>47</v>
      </c>
      <c r="P17" s="38">
        <v>47</v>
      </c>
      <c r="Q17" s="38">
        <v>47</v>
      </c>
      <c r="R17" s="121">
        <v>47</v>
      </c>
      <c r="S17" s="121">
        <v>47</v>
      </c>
      <c r="T17" s="38">
        <v>47</v>
      </c>
      <c r="U17" s="46">
        <v>1</v>
      </c>
      <c r="V17" s="39">
        <v>1</v>
      </c>
      <c r="W17" s="39">
        <v>1</v>
      </c>
      <c r="X17" s="39">
        <v>3</v>
      </c>
      <c r="Y17" s="39">
        <v>3</v>
      </c>
      <c r="Z17" s="39">
        <v>3</v>
      </c>
      <c r="AA17" s="39">
        <v>3</v>
      </c>
      <c r="AB17" s="39">
        <v>3</v>
      </c>
      <c r="AC17" s="39">
        <v>3</v>
      </c>
      <c r="AD17" s="39">
        <v>3</v>
      </c>
      <c r="AE17" s="39">
        <v>3</v>
      </c>
      <c r="AF17" s="39">
        <v>3</v>
      </c>
      <c r="AG17" s="39">
        <v>3</v>
      </c>
      <c r="AH17" s="39">
        <v>3</v>
      </c>
      <c r="AI17" s="39">
        <v>3</v>
      </c>
      <c r="AJ17" s="39">
        <v>3</v>
      </c>
    </row>
    <row r="18" spans="1:36" ht="15.75" customHeight="1">
      <c r="A18" s="27"/>
      <c r="B18" s="12" t="s">
        <v>16</v>
      </c>
      <c r="C18" s="13" t="s">
        <v>58</v>
      </c>
      <c r="D18" s="14">
        <v>11</v>
      </c>
      <c r="E18" s="38">
        <v>55</v>
      </c>
      <c r="F18" s="39">
        <v>54</v>
      </c>
      <c r="G18" s="39">
        <v>54</v>
      </c>
      <c r="H18" s="39">
        <v>54</v>
      </c>
      <c r="I18" s="39">
        <v>54</v>
      </c>
      <c r="J18" s="39">
        <v>54</v>
      </c>
      <c r="K18" s="39">
        <v>54</v>
      </c>
      <c r="L18" s="38">
        <v>55</v>
      </c>
      <c r="M18" s="38">
        <v>54</v>
      </c>
      <c r="N18" s="91">
        <v>55</v>
      </c>
      <c r="O18" s="91">
        <v>55</v>
      </c>
      <c r="P18" s="38">
        <v>57</v>
      </c>
      <c r="Q18" s="38">
        <v>57</v>
      </c>
      <c r="R18" s="121">
        <v>58</v>
      </c>
      <c r="S18" s="121">
        <v>58</v>
      </c>
      <c r="T18" s="38">
        <v>58</v>
      </c>
      <c r="U18" s="46">
        <v>1</v>
      </c>
      <c r="V18" s="39">
        <v>1</v>
      </c>
      <c r="W18" s="39">
        <v>1</v>
      </c>
      <c r="X18" s="39">
        <v>1</v>
      </c>
      <c r="Y18" s="39">
        <v>1</v>
      </c>
      <c r="Z18" s="39">
        <v>1</v>
      </c>
      <c r="AA18" s="39">
        <v>1</v>
      </c>
      <c r="AB18" s="39">
        <v>1</v>
      </c>
      <c r="AC18" s="39">
        <v>1</v>
      </c>
      <c r="AD18" s="39">
        <v>1</v>
      </c>
      <c r="AE18" s="39">
        <v>1</v>
      </c>
      <c r="AF18" s="39">
        <v>1</v>
      </c>
      <c r="AG18" s="39">
        <v>1</v>
      </c>
      <c r="AH18" s="39">
        <v>3</v>
      </c>
      <c r="AI18" s="39">
        <v>3</v>
      </c>
      <c r="AJ18" s="39">
        <v>3</v>
      </c>
    </row>
    <row r="19" spans="1:36" ht="15.75" customHeight="1">
      <c r="A19" s="27"/>
      <c r="B19" s="12" t="s">
        <v>17</v>
      </c>
      <c r="C19" s="13" t="s">
        <v>59</v>
      </c>
      <c r="D19" s="14">
        <v>12</v>
      </c>
      <c r="E19" s="38">
        <v>24</v>
      </c>
      <c r="F19" s="39">
        <v>24</v>
      </c>
      <c r="G19" s="39">
        <v>24</v>
      </c>
      <c r="H19" s="39">
        <v>24</v>
      </c>
      <c r="I19" s="39">
        <v>24</v>
      </c>
      <c r="J19" s="39">
        <v>24</v>
      </c>
      <c r="K19" s="39">
        <v>24</v>
      </c>
      <c r="L19" s="38">
        <v>24</v>
      </c>
      <c r="M19" s="38">
        <v>24</v>
      </c>
      <c r="N19" s="91">
        <v>24</v>
      </c>
      <c r="O19" s="91">
        <v>24</v>
      </c>
      <c r="P19" s="38">
        <v>24</v>
      </c>
      <c r="Q19" s="38">
        <v>24</v>
      </c>
      <c r="R19" s="121">
        <v>24</v>
      </c>
      <c r="S19" s="121">
        <v>24</v>
      </c>
      <c r="T19" s="38">
        <v>24</v>
      </c>
      <c r="U19" s="46" t="s">
        <v>103</v>
      </c>
      <c r="V19" s="39">
        <v>0</v>
      </c>
      <c r="W19" s="39">
        <v>0</v>
      </c>
      <c r="X19" s="39">
        <v>0</v>
      </c>
      <c r="Y19" s="39">
        <v>0</v>
      </c>
      <c r="Z19" s="39">
        <v>1</v>
      </c>
      <c r="AA19" s="39">
        <v>1</v>
      </c>
      <c r="AB19" s="39">
        <v>1</v>
      </c>
      <c r="AC19" s="39">
        <v>1</v>
      </c>
      <c r="AD19" s="39">
        <v>1</v>
      </c>
      <c r="AE19" s="39">
        <v>1</v>
      </c>
      <c r="AF19" s="39">
        <v>1</v>
      </c>
      <c r="AG19" s="39">
        <v>1</v>
      </c>
      <c r="AH19" s="39">
        <v>1</v>
      </c>
      <c r="AI19" s="39">
        <v>1</v>
      </c>
      <c r="AJ19" s="39">
        <v>1</v>
      </c>
    </row>
    <row r="20" spans="1:36" ht="15.75" customHeight="1">
      <c r="A20" s="27"/>
      <c r="B20" s="12" t="s">
        <v>15</v>
      </c>
      <c r="C20" s="13" t="s">
        <v>60</v>
      </c>
      <c r="D20" s="14">
        <v>13</v>
      </c>
      <c r="E20" s="38">
        <v>24</v>
      </c>
      <c r="F20" s="39">
        <v>24</v>
      </c>
      <c r="G20" s="39">
        <v>22</v>
      </c>
      <c r="H20" s="39">
        <v>22</v>
      </c>
      <c r="I20" s="39">
        <v>22</v>
      </c>
      <c r="J20" s="39">
        <v>22</v>
      </c>
      <c r="K20" s="39">
        <v>22</v>
      </c>
      <c r="L20" s="38">
        <v>22</v>
      </c>
      <c r="M20" s="38">
        <v>22</v>
      </c>
      <c r="N20" s="91">
        <v>22</v>
      </c>
      <c r="O20" s="91">
        <v>25</v>
      </c>
      <c r="P20" s="38">
        <v>24</v>
      </c>
      <c r="Q20" s="38">
        <v>22</v>
      </c>
      <c r="R20" s="121">
        <v>22</v>
      </c>
      <c r="S20" s="121">
        <v>22</v>
      </c>
      <c r="T20" s="38">
        <v>22</v>
      </c>
      <c r="U20" s="46">
        <v>0</v>
      </c>
      <c r="V20" s="39">
        <v>0</v>
      </c>
      <c r="W20" s="39">
        <v>0</v>
      </c>
      <c r="X20" s="39">
        <v>0</v>
      </c>
      <c r="Y20" s="39">
        <v>0</v>
      </c>
      <c r="Z20" s="39">
        <v>0</v>
      </c>
      <c r="AA20" s="39">
        <v>0</v>
      </c>
      <c r="AB20" s="39">
        <v>0</v>
      </c>
      <c r="AC20" s="39">
        <v>0</v>
      </c>
      <c r="AD20" s="39">
        <v>0</v>
      </c>
      <c r="AE20" s="39">
        <v>0</v>
      </c>
      <c r="AF20" s="39">
        <v>0</v>
      </c>
      <c r="AG20" s="39">
        <v>0</v>
      </c>
      <c r="AH20" s="39">
        <v>0</v>
      </c>
      <c r="AI20" s="39">
        <v>0</v>
      </c>
      <c r="AJ20" s="39">
        <v>0</v>
      </c>
    </row>
    <row r="21" spans="1:36" ht="25.5">
      <c r="A21" s="27"/>
      <c r="B21" s="12" t="s">
        <v>61</v>
      </c>
      <c r="C21" s="13" t="s">
        <v>90</v>
      </c>
      <c r="D21" s="14">
        <v>14</v>
      </c>
      <c r="E21" s="38" t="s">
        <v>103</v>
      </c>
      <c r="F21" s="38" t="s">
        <v>103</v>
      </c>
      <c r="G21" s="38" t="s">
        <v>103</v>
      </c>
      <c r="H21" s="38" t="s">
        <v>103</v>
      </c>
      <c r="I21" s="38" t="s">
        <v>103</v>
      </c>
      <c r="J21" s="39">
        <v>11</v>
      </c>
      <c r="K21" s="39">
        <v>11</v>
      </c>
      <c r="L21" s="38">
        <v>11</v>
      </c>
      <c r="M21" s="38">
        <v>10</v>
      </c>
      <c r="N21" s="91">
        <v>10</v>
      </c>
      <c r="O21" s="91">
        <v>10</v>
      </c>
      <c r="P21" s="38">
        <v>10</v>
      </c>
      <c r="Q21" s="38">
        <v>10</v>
      </c>
      <c r="R21" s="121">
        <v>10</v>
      </c>
      <c r="S21" s="121">
        <v>10</v>
      </c>
      <c r="T21" s="38">
        <v>10</v>
      </c>
      <c r="U21" s="46" t="s">
        <v>103</v>
      </c>
      <c r="V21" s="38" t="s">
        <v>103</v>
      </c>
      <c r="W21" s="38" t="s">
        <v>103</v>
      </c>
      <c r="X21" s="38" t="s">
        <v>103</v>
      </c>
      <c r="Y21" s="38" t="s">
        <v>103</v>
      </c>
      <c r="Z21" s="39">
        <v>0</v>
      </c>
      <c r="AA21" s="39">
        <v>0</v>
      </c>
      <c r="AB21" s="39">
        <v>0</v>
      </c>
      <c r="AC21" s="39">
        <v>0</v>
      </c>
      <c r="AD21" s="39">
        <v>0</v>
      </c>
      <c r="AE21" s="39">
        <v>0</v>
      </c>
      <c r="AF21" s="39">
        <v>0</v>
      </c>
      <c r="AG21" s="39">
        <v>0</v>
      </c>
      <c r="AH21" s="39">
        <v>0</v>
      </c>
      <c r="AI21" s="39">
        <v>0</v>
      </c>
      <c r="AJ21" s="39">
        <v>0</v>
      </c>
    </row>
    <row r="22" spans="1:36" ht="15.75" customHeight="1">
      <c r="A22" s="27"/>
      <c r="B22" s="12" t="s">
        <v>18</v>
      </c>
      <c r="C22" s="13" t="s">
        <v>74</v>
      </c>
      <c r="D22" s="14">
        <v>15</v>
      </c>
      <c r="E22" s="38">
        <v>60</v>
      </c>
      <c r="F22" s="39">
        <v>60</v>
      </c>
      <c r="G22" s="39">
        <v>60</v>
      </c>
      <c r="H22" s="39">
        <v>60</v>
      </c>
      <c r="I22" s="39">
        <v>65</v>
      </c>
      <c r="J22" s="39">
        <v>60</v>
      </c>
      <c r="K22" s="39">
        <v>60</v>
      </c>
      <c r="L22" s="38">
        <v>60</v>
      </c>
      <c r="M22" s="38">
        <v>60</v>
      </c>
      <c r="N22" s="91">
        <v>60</v>
      </c>
      <c r="O22" s="91">
        <v>60</v>
      </c>
      <c r="P22" s="38">
        <v>60</v>
      </c>
      <c r="Q22" s="38">
        <v>60</v>
      </c>
      <c r="R22" s="121">
        <v>60</v>
      </c>
      <c r="S22" s="121">
        <v>60</v>
      </c>
      <c r="T22" s="38">
        <v>60</v>
      </c>
      <c r="U22" s="46">
        <v>0</v>
      </c>
      <c r="V22" s="39">
        <v>0</v>
      </c>
      <c r="W22" s="39">
        <v>0</v>
      </c>
      <c r="X22" s="39">
        <v>0</v>
      </c>
      <c r="Y22" s="39">
        <v>0</v>
      </c>
      <c r="Z22" s="39">
        <v>5</v>
      </c>
      <c r="AA22" s="39">
        <v>5</v>
      </c>
      <c r="AB22" s="39">
        <v>5</v>
      </c>
      <c r="AC22" s="39">
        <v>5</v>
      </c>
      <c r="AD22" s="39">
        <v>5</v>
      </c>
      <c r="AE22" s="39">
        <v>5</v>
      </c>
      <c r="AF22" s="39">
        <v>2</v>
      </c>
      <c r="AG22" s="39">
        <v>2</v>
      </c>
      <c r="AH22" s="39">
        <v>2</v>
      </c>
      <c r="AI22" s="39">
        <v>2</v>
      </c>
      <c r="AJ22" s="39">
        <v>5</v>
      </c>
    </row>
    <row r="23" spans="1:36" ht="15.75" customHeight="1">
      <c r="A23" s="27"/>
      <c r="B23" s="12" t="s">
        <v>19</v>
      </c>
      <c r="C23" s="13" t="s">
        <v>62</v>
      </c>
      <c r="D23" s="14">
        <v>16</v>
      </c>
      <c r="E23" s="38">
        <v>22</v>
      </c>
      <c r="F23" s="39">
        <v>23</v>
      </c>
      <c r="G23" s="39">
        <v>23</v>
      </c>
      <c r="H23" s="39">
        <v>23</v>
      </c>
      <c r="I23" s="39">
        <v>24</v>
      </c>
      <c r="J23" s="39">
        <v>22</v>
      </c>
      <c r="K23" s="39">
        <v>22</v>
      </c>
      <c r="L23" s="38">
        <v>23</v>
      </c>
      <c r="M23" s="38">
        <v>22</v>
      </c>
      <c r="N23" s="91">
        <v>22</v>
      </c>
      <c r="O23" s="91">
        <v>22</v>
      </c>
      <c r="P23" s="38">
        <v>22</v>
      </c>
      <c r="Q23" s="38">
        <v>22</v>
      </c>
      <c r="R23" s="121">
        <v>23</v>
      </c>
      <c r="S23" s="121">
        <v>22</v>
      </c>
      <c r="T23" s="38">
        <v>22</v>
      </c>
      <c r="U23" s="46">
        <v>1</v>
      </c>
      <c r="V23" s="39">
        <v>0</v>
      </c>
      <c r="W23" s="39">
        <v>0</v>
      </c>
      <c r="X23" s="39">
        <v>0</v>
      </c>
      <c r="Y23" s="39">
        <v>0</v>
      </c>
      <c r="Z23" s="39">
        <v>2</v>
      </c>
      <c r="AA23" s="39">
        <v>2</v>
      </c>
      <c r="AB23" s="39">
        <v>2</v>
      </c>
      <c r="AC23" s="39">
        <v>2</v>
      </c>
      <c r="AD23" s="39">
        <v>2</v>
      </c>
      <c r="AE23" s="39">
        <v>2</v>
      </c>
      <c r="AF23" s="39">
        <v>2</v>
      </c>
      <c r="AG23" s="39">
        <v>2</v>
      </c>
      <c r="AH23" s="39">
        <v>2</v>
      </c>
      <c r="AI23" s="39">
        <v>2</v>
      </c>
      <c r="AJ23" s="39">
        <v>2</v>
      </c>
    </row>
    <row r="24" spans="1:36" ht="15.75" customHeight="1">
      <c r="A24" s="27"/>
      <c r="B24" s="15" t="s">
        <v>20</v>
      </c>
      <c r="C24" s="16" t="s">
        <v>73</v>
      </c>
      <c r="D24" s="17">
        <v>17</v>
      </c>
      <c r="E24" s="40">
        <v>10</v>
      </c>
      <c r="F24" s="41">
        <v>10</v>
      </c>
      <c r="G24" s="41">
        <v>10</v>
      </c>
      <c r="H24" s="41">
        <v>10</v>
      </c>
      <c r="I24" s="41">
        <v>10</v>
      </c>
      <c r="J24" s="41">
        <v>11</v>
      </c>
      <c r="K24" s="41">
        <v>12</v>
      </c>
      <c r="L24" s="40">
        <v>12</v>
      </c>
      <c r="M24" s="40">
        <v>12</v>
      </c>
      <c r="N24" s="92">
        <v>12</v>
      </c>
      <c r="O24" s="92">
        <v>12</v>
      </c>
      <c r="P24" s="38">
        <v>14</v>
      </c>
      <c r="Q24" s="117">
        <v>14</v>
      </c>
      <c r="R24" s="123">
        <v>15</v>
      </c>
      <c r="S24" s="123">
        <v>15</v>
      </c>
      <c r="T24" s="38">
        <v>15</v>
      </c>
      <c r="U24" s="47">
        <v>1</v>
      </c>
      <c r="V24" s="41">
        <v>1</v>
      </c>
      <c r="W24" s="41">
        <v>1</v>
      </c>
      <c r="X24" s="41">
        <v>1</v>
      </c>
      <c r="Y24" s="41">
        <v>1</v>
      </c>
      <c r="Z24" s="41">
        <v>1</v>
      </c>
      <c r="AA24" s="41">
        <v>3</v>
      </c>
      <c r="AB24" s="41">
        <v>3</v>
      </c>
      <c r="AC24" s="41">
        <v>3</v>
      </c>
      <c r="AD24" s="41">
        <v>3</v>
      </c>
      <c r="AE24" s="41">
        <v>3</v>
      </c>
      <c r="AF24" s="41">
        <v>1</v>
      </c>
      <c r="AG24" s="41">
        <v>1</v>
      </c>
      <c r="AH24" s="41">
        <v>0</v>
      </c>
      <c r="AI24" s="41">
        <v>0</v>
      </c>
      <c r="AJ24" s="41">
        <v>0</v>
      </c>
    </row>
    <row r="25" spans="1:36" ht="15.75" customHeight="1">
      <c r="A25" s="27"/>
      <c r="B25" s="111" t="s">
        <v>21</v>
      </c>
      <c r="C25" s="112"/>
      <c r="D25" s="113"/>
      <c r="E25" s="86">
        <v>340</v>
      </c>
      <c r="F25" s="42">
        <v>344</v>
      </c>
      <c r="G25" s="42">
        <v>344</v>
      </c>
      <c r="H25" s="42">
        <v>345</v>
      </c>
      <c r="I25" s="42">
        <v>344</v>
      </c>
      <c r="J25" s="42">
        <v>345</v>
      </c>
      <c r="K25" s="42">
        <v>351</v>
      </c>
      <c r="L25" s="86">
        <v>355</v>
      </c>
      <c r="M25" s="86">
        <v>354</v>
      </c>
      <c r="N25" s="89">
        <v>350</v>
      </c>
      <c r="O25" s="89">
        <v>355</v>
      </c>
      <c r="P25" s="86">
        <v>352</v>
      </c>
      <c r="Q25" s="86">
        <v>370</v>
      </c>
      <c r="R25" s="42">
        <v>396</v>
      </c>
      <c r="S25" s="42">
        <v>463</v>
      </c>
      <c r="T25" s="86">
        <f>SUM(T26:T30)</f>
        <v>463</v>
      </c>
      <c r="U25" s="48">
        <v>2</v>
      </c>
      <c r="V25" s="42">
        <v>4</v>
      </c>
      <c r="W25" s="42">
        <v>4</v>
      </c>
      <c r="X25" s="42">
        <v>4</v>
      </c>
      <c r="Y25" s="42">
        <v>4</v>
      </c>
      <c r="Z25" s="42">
        <v>4</v>
      </c>
      <c r="AA25" s="42">
        <v>4</v>
      </c>
      <c r="AB25" s="42">
        <v>4</v>
      </c>
      <c r="AC25" s="42">
        <v>4</v>
      </c>
      <c r="AD25" s="42">
        <v>4</v>
      </c>
      <c r="AE25" s="42">
        <v>3</v>
      </c>
      <c r="AF25" s="42">
        <v>6</v>
      </c>
      <c r="AG25" s="42">
        <v>6</v>
      </c>
      <c r="AH25" s="42">
        <v>10</v>
      </c>
      <c r="AI25" s="42">
        <v>14</v>
      </c>
      <c r="AJ25" s="42">
        <v>14</v>
      </c>
    </row>
    <row r="26" spans="1:36" ht="15.75" customHeight="1">
      <c r="A26" s="27"/>
      <c r="B26" s="9" t="s">
        <v>21</v>
      </c>
      <c r="C26" s="10" t="s">
        <v>78</v>
      </c>
      <c r="D26" s="18">
        <v>18</v>
      </c>
      <c r="E26" s="36">
        <v>138</v>
      </c>
      <c r="F26" s="37">
        <v>138</v>
      </c>
      <c r="G26" s="37">
        <v>138</v>
      </c>
      <c r="H26" s="37">
        <v>139</v>
      </c>
      <c r="I26" s="37">
        <v>138</v>
      </c>
      <c r="J26" s="37">
        <v>139</v>
      </c>
      <c r="K26" s="37">
        <v>138</v>
      </c>
      <c r="L26" s="36">
        <v>139</v>
      </c>
      <c r="M26" s="36">
        <v>138</v>
      </c>
      <c r="N26" s="90">
        <v>138</v>
      </c>
      <c r="O26" s="90">
        <v>142</v>
      </c>
      <c r="P26" s="36">
        <v>140</v>
      </c>
      <c r="Q26" s="36">
        <v>140</v>
      </c>
      <c r="R26" s="120">
        <v>140</v>
      </c>
      <c r="S26" s="120">
        <v>138</v>
      </c>
      <c r="T26" s="38">
        <v>138</v>
      </c>
      <c r="U26" s="45">
        <v>0</v>
      </c>
      <c r="V26" s="37">
        <v>0</v>
      </c>
      <c r="W26" s="37">
        <v>0</v>
      </c>
      <c r="X26" s="37">
        <v>0</v>
      </c>
      <c r="Y26" s="37">
        <v>0</v>
      </c>
      <c r="Z26" s="37">
        <v>0</v>
      </c>
      <c r="AA26" s="37">
        <v>0</v>
      </c>
      <c r="AB26" s="37">
        <v>0</v>
      </c>
      <c r="AC26" s="37">
        <v>0</v>
      </c>
      <c r="AD26" s="37">
        <v>0</v>
      </c>
      <c r="AE26" s="37">
        <v>0</v>
      </c>
      <c r="AF26" s="37">
        <v>2</v>
      </c>
      <c r="AG26" s="37">
        <v>2</v>
      </c>
      <c r="AH26" s="37">
        <v>2</v>
      </c>
      <c r="AI26" s="37">
        <v>4</v>
      </c>
      <c r="AJ26" s="37">
        <v>4</v>
      </c>
    </row>
    <row r="27" spans="1:36" ht="15.75" customHeight="1">
      <c r="A27" s="27"/>
      <c r="B27" s="12" t="s">
        <v>21</v>
      </c>
      <c r="C27" s="13" t="s">
        <v>154</v>
      </c>
      <c r="D27" s="19">
        <v>19</v>
      </c>
      <c r="E27" s="38">
        <v>76</v>
      </c>
      <c r="F27" s="39">
        <v>80</v>
      </c>
      <c r="G27" s="39">
        <v>80</v>
      </c>
      <c r="H27" s="39">
        <v>80</v>
      </c>
      <c r="I27" s="39">
        <v>80</v>
      </c>
      <c r="J27" s="39">
        <v>80</v>
      </c>
      <c r="K27" s="39">
        <v>84</v>
      </c>
      <c r="L27" s="38">
        <v>84</v>
      </c>
      <c r="M27" s="38">
        <v>84</v>
      </c>
      <c r="N27" s="91">
        <v>80</v>
      </c>
      <c r="O27" s="91">
        <v>81</v>
      </c>
      <c r="P27" s="38">
        <v>80</v>
      </c>
      <c r="Q27" s="38">
        <v>90</v>
      </c>
      <c r="R27" s="121">
        <v>117</v>
      </c>
      <c r="S27" s="121">
        <v>119</v>
      </c>
      <c r="T27" s="38">
        <v>119</v>
      </c>
      <c r="U27" s="46">
        <v>2</v>
      </c>
      <c r="V27" s="39">
        <v>4</v>
      </c>
      <c r="W27" s="39">
        <v>4</v>
      </c>
      <c r="X27" s="39">
        <v>4</v>
      </c>
      <c r="Y27" s="39">
        <v>4</v>
      </c>
      <c r="Z27" s="39">
        <v>4</v>
      </c>
      <c r="AA27" s="39">
        <v>4</v>
      </c>
      <c r="AB27" s="39">
        <v>4</v>
      </c>
      <c r="AC27" s="39">
        <v>4</v>
      </c>
      <c r="AD27" s="39">
        <v>4</v>
      </c>
      <c r="AE27" s="39">
        <v>3</v>
      </c>
      <c r="AF27" s="39">
        <v>4</v>
      </c>
      <c r="AG27" s="39">
        <v>4</v>
      </c>
      <c r="AH27" s="39">
        <v>5</v>
      </c>
      <c r="AI27" s="39">
        <v>3</v>
      </c>
      <c r="AJ27" s="39">
        <v>3</v>
      </c>
    </row>
    <row r="28" spans="1:36" ht="15.75" customHeight="1">
      <c r="A28" s="27"/>
      <c r="B28" s="12" t="s">
        <v>21</v>
      </c>
      <c r="C28" s="13" t="s">
        <v>167</v>
      </c>
      <c r="D28" s="19">
        <v>20</v>
      </c>
      <c r="E28" s="38" t="s">
        <v>103</v>
      </c>
      <c r="F28" s="39" t="s">
        <v>103</v>
      </c>
      <c r="G28" s="39" t="s">
        <v>103</v>
      </c>
      <c r="H28" s="39" t="s">
        <v>103</v>
      </c>
      <c r="I28" s="39" t="s">
        <v>103</v>
      </c>
      <c r="J28" s="39" t="s">
        <v>103</v>
      </c>
      <c r="K28" s="39" t="s">
        <v>103</v>
      </c>
      <c r="L28" s="38" t="s">
        <v>103</v>
      </c>
      <c r="M28" s="38" t="s">
        <v>103</v>
      </c>
      <c r="N28" s="91" t="s">
        <v>103</v>
      </c>
      <c r="O28" s="91" t="s">
        <v>103</v>
      </c>
      <c r="P28" s="38" t="s">
        <v>103</v>
      </c>
      <c r="Q28" s="38" t="s">
        <v>103</v>
      </c>
      <c r="R28" s="121" t="s">
        <v>103</v>
      </c>
      <c r="S28" s="121">
        <v>67</v>
      </c>
      <c r="T28" s="38">
        <v>67</v>
      </c>
      <c r="U28" s="46" t="s">
        <v>103</v>
      </c>
      <c r="V28" s="39" t="s">
        <v>103</v>
      </c>
      <c r="W28" s="39" t="s">
        <v>103</v>
      </c>
      <c r="X28" s="39" t="s">
        <v>103</v>
      </c>
      <c r="Y28" s="39" t="s">
        <v>103</v>
      </c>
      <c r="Z28" s="39" t="s">
        <v>103</v>
      </c>
      <c r="AA28" s="39" t="s">
        <v>103</v>
      </c>
      <c r="AB28" s="39" t="s">
        <v>103</v>
      </c>
      <c r="AC28" s="39" t="s">
        <v>103</v>
      </c>
      <c r="AD28" s="39" t="s">
        <v>103</v>
      </c>
      <c r="AE28" s="39" t="s">
        <v>103</v>
      </c>
      <c r="AF28" s="39" t="s">
        <v>103</v>
      </c>
      <c r="AG28" s="39" t="s">
        <v>103</v>
      </c>
      <c r="AH28" s="39" t="s">
        <v>103</v>
      </c>
      <c r="AI28" s="39">
        <v>4</v>
      </c>
      <c r="AJ28" s="39">
        <v>4</v>
      </c>
    </row>
    <row r="29" spans="1:36" ht="15.75" customHeight="1">
      <c r="A29" s="27"/>
      <c r="B29" s="12" t="s">
        <v>22</v>
      </c>
      <c r="C29" s="13" t="s">
        <v>63</v>
      </c>
      <c r="D29" s="19">
        <v>21</v>
      </c>
      <c r="E29" s="38">
        <v>80</v>
      </c>
      <c r="F29" s="39">
        <v>80</v>
      </c>
      <c r="G29" s="39">
        <v>80</v>
      </c>
      <c r="H29" s="39">
        <v>80</v>
      </c>
      <c r="I29" s="39">
        <v>80</v>
      </c>
      <c r="J29" s="39">
        <v>80</v>
      </c>
      <c r="K29" s="39">
        <v>80</v>
      </c>
      <c r="L29" s="38">
        <v>80</v>
      </c>
      <c r="M29" s="38">
        <v>80</v>
      </c>
      <c r="N29" s="91">
        <v>80</v>
      </c>
      <c r="O29" s="91">
        <v>80</v>
      </c>
      <c r="P29" s="38">
        <v>80</v>
      </c>
      <c r="Q29" s="38">
        <v>80</v>
      </c>
      <c r="R29" s="121">
        <v>79</v>
      </c>
      <c r="S29" s="121">
        <v>79</v>
      </c>
      <c r="T29" s="38">
        <v>79</v>
      </c>
      <c r="U29" s="46">
        <v>0</v>
      </c>
      <c r="V29" s="39">
        <v>0</v>
      </c>
      <c r="W29" s="39">
        <v>0</v>
      </c>
      <c r="X29" s="39">
        <v>0</v>
      </c>
      <c r="Y29" s="39">
        <v>0</v>
      </c>
      <c r="Z29" s="39">
        <v>0</v>
      </c>
      <c r="AA29" s="39">
        <v>0</v>
      </c>
      <c r="AB29" s="39">
        <v>0</v>
      </c>
      <c r="AC29" s="39">
        <v>0</v>
      </c>
      <c r="AD29" s="39">
        <v>0</v>
      </c>
      <c r="AE29" s="39">
        <v>0</v>
      </c>
      <c r="AF29" s="39">
        <v>0</v>
      </c>
      <c r="AG29" s="39">
        <v>0</v>
      </c>
      <c r="AH29" s="39">
        <v>1</v>
      </c>
      <c r="AI29" s="39">
        <v>1</v>
      </c>
      <c r="AJ29" s="39">
        <v>1</v>
      </c>
    </row>
    <row r="30" spans="1:36" ht="15.75" customHeight="1">
      <c r="A30" s="27"/>
      <c r="B30" s="12" t="s">
        <v>23</v>
      </c>
      <c r="C30" s="13" t="s">
        <v>64</v>
      </c>
      <c r="D30" s="19">
        <v>22</v>
      </c>
      <c r="E30" s="38">
        <v>46</v>
      </c>
      <c r="F30" s="39">
        <v>46</v>
      </c>
      <c r="G30" s="39">
        <v>46</v>
      </c>
      <c r="H30" s="39">
        <v>46</v>
      </c>
      <c r="I30" s="39">
        <v>46</v>
      </c>
      <c r="J30" s="39">
        <v>46</v>
      </c>
      <c r="K30" s="39">
        <v>49</v>
      </c>
      <c r="L30" s="38">
        <v>52</v>
      </c>
      <c r="M30" s="38">
        <v>52</v>
      </c>
      <c r="N30" s="91">
        <v>52</v>
      </c>
      <c r="O30" s="91">
        <v>52</v>
      </c>
      <c r="P30" s="38">
        <v>52</v>
      </c>
      <c r="Q30" s="38">
        <v>60</v>
      </c>
      <c r="R30" s="121">
        <v>60</v>
      </c>
      <c r="S30" s="121">
        <v>60</v>
      </c>
      <c r="T30" s="38">
        <v>60</v>
      </c>
      <c r="U30" s="46">
        <v>0</v>
      </c>
      <c r="V30" s="39">
        <v>0</v>
      </c>
      <c r="W30" s="39">
        <v>0</v>
      </c>
      <c r="X30" s="39">
        <v>0</v>
      </c>
      <c r="Y30" s="39">
        <v>0</v>
      </c>
      <c r="Z30" s="39">
        <v>0</v>
      </c>
      <c r="AA30" s="39">
        <v>0</v>
      </c>
      <c r="AB30" s="39">
        <v>0</v>
      </c>
      <c r="AC30" s="39">
        <v>0</v>
      </c>
      <c r="AD30" s="39">
        <v>0</v>
      </c>
      <c r="AE30" s="39">
        <v>0</v>
      </c>
      <c r="AF30" s="39">
        <v>0</v>
      </c>
      <c r="AG30" s="39">
        <v>0</v>
      </c>
      <c r="AH30" s="39">
        <v>2</v>
      </c>
      <c r="AI30" s="39">
        <v>2</v>
      </c>
      <c r="AJ30" s="39">
        <v>2</v>
      </c>
    </row>
    <row r="31" spans="1:36" ht="15.75" customHeight="1">
      <c r="A31" s="27"/>
      <c r="B31" s="111" t="s">
        <v>102</v>
      </c>
      <c r="C31" s="112"/>
      <c r="D31" s="113"/>
      <c r="E31" s="86">
        <v>580</v>
      </c>
      <c r="F31" s="42">
        <v>668</v>
      </c>
      <c r="G31" s="42">
        <v>670</v>
      </c>
      <c r="H31" s="42">
        <v>674</v>
      </c>
      <c r="I31" s="42">
        <v>680</v>
      </c>
      <c r="J31" s="42">
        <v>682</v>
      </c>
      <c r="K31" s="42">
        <v>683</v>
      </c>
      <c r="L31" s="86">
        <v>702</v>
      </c>
      <c r="M31" s="86">
        <v>699</v>
      </c>
      <c r="N31" s="89">
        <v>700</v>
      </c>
      <c r="O31" s="89">
        <v>701</v>
      </c>
      <c r="P31" s="86">
        <v>775</v>
      </c>
      <c r="Q31" s="86">
        <v>779</v>
      </c>
      <c r="R31" s="42">
        <v>803</v>
      </c>
      <c r="S31" s="42">
        <v>803</v>
      </c>
      <c r="T31" s="86">
        <f>SUM(T32:T42)</f>
        <v>804</v>
      </c>
      <c r="U31" s="48">
        <v>21</v>
      </c>
      <c r="V31" s="42">
        <v>9</v>
      </c>
      <c r="W31" s="42">
        <v>7</v>
      </c>
      <c r="X31" s="42">
        <v>7</v>
      </c>
      <c r="Y31" s="42">
        <v>8</v>
      </c>
      <c r="Z31" s="42">
        <v>4</v>
      </c>
      <c r="AA31" s="42">
        <v>5</v>
      </c>
      <c r="AB31" s="42">
        <v>5</v>
      </c>
      <c r="AC31" s="42">
        <v>5</v>
      </c>
      <c r="AD31" s="42">
        <v>5</v>
      </c>
      <c r="AE31" s="42">
        <v>5</v>
      </c>
      <c r="AF31" s="42">
        <v>8</v>
      </c>
      <c r="AG31" s="42">
        <v>8</v>
      </c>
      <c r="AH31" s="42">
        <v>8</v>
      </c>
      <c r="AI31" s="42">
        <v>18</v>
      </c>
      <c r="AJ31" s="42">
        <v>20</v>
      </c>
    </row>
    <row r="32" spans="1:36" ht="15.75" customHeight="1">
      <c r="A32" s="27"/>
      <c r="B32" s="12" t="s">
        <v>24</v>
      </c>
      <c r="C32" s="13" t="s">
        <v>79</v>
      </c>
      <c r="D32" s="19">
        <v>23</v>
      </c>
      <c r="E32" s="38">
        <v>60</v>
      </c>
      <c r="F32" s="39">
        <v>60</v>
      </c>
      <c r="G32" s="39">
        <v>60</v>
      </c>
      <c r="H32" s="39">
        <v>60</v>
      </c>
      <c r="I32" s="39">
        <v>65</v>
      </c>
      <c r="J32" s="39">
        <v>65</v>
      </c>
      <c r="K32" s="39">
        <v>60</v>
      </c>
      <c r="L32" s="38">
        <v>60</v>
      </c>
      <c r="M32" s="38">
        <v>60</v>
      </c>
      <c r="N32" s="91">
        <v>60</v>
      </c>
      <c r="O32" s="91">
        <v>60</v>
      </c>
      <c r="P32" s="38">
        <v>60</v>
      </c>
      <c r="Q32" s="38">
        <v>60</v>
      </c>
      <c r="R32" s="121">
        <v>60</v>
      </c>
      <c r="S32" s="121">
        <v>60</v>
      </c>
      <c r="T32" s="38">
        <v>61</v>
      </c>
      <c r="U32" s="46">
        <v>0</v>
      </c>
      <c r="V32" s="39">
        <v>0</v>
      </c>
      <c r="W32" s="39">
        <v>0</v>
      </c>
      <c r="X32" s="39">
        <v>0</v>
      </c>
      <c r="Y32" s="39">
        <v>0</v>
      </c>
      <c r="Z32" s="39">
        <v>0</v>
      </c>
      <c r="AA32" s="39">
        <v>0</v>
      </c>
      <c r="AB32" s="39">
        <v>0</v>
      </c>
      <c r="AC32" s="39">
        <v>0</v>
      </c>
      <c r="AD32" s="39">
        <v>0</v>
      </c>
      <c r="AE32" s="39">
        <v>0</v>
      </c>
      <c r="AF32" s="39">
        <v>0</v>
      </c>
      <c r="AG32" s="39">
        <v>0</v>
      </c>
      <c r="AH32" s="39">
        <v>0</v>
      </c>
      <c r="AI32" s="39">
        <v>0</v>
      </c>
      <c r="AJ32" s="39">
        <v>0</v>
      </c>
    </row>
    <row r="33" spans="1:36" ht="15.75" customHeight="1">
      <c r="A33" s="27"/>
      <c r="B33" s="12" t="s">
        <v>25</v>
      </c>
      <c r="C33" s="13" t="s">
        <v>75</v>
      </c>
      <c r="D33" s="19">
        <v>24</v>
      </c>
      <c r="E33" s="38">
        <v>66</v>
      </c>
      <c r="F33" s="39">
        <v>65</v>
      </c>
      <c r="G33" s="39">
        <v>65</v>
      </c>
      <c r="H33" s="39">
        <v>66</v>
      </c>
      <c r="I33" s="39">
        <v>65</v>
      </c>
      <c r="J33" s="39">
        <v>66</v>
      </c>
      <c r="K33" s="39">
        <v>66</v>
      </c>
      <c r="L33" s="38">
        <v>66</v>
      </c>
      <c r="M33" s="38">
        <v>65</v>
      </c>
      <c r="N33" s="91">
        <v>66</v>
      </c>
      <c r="O33" s="91">
        <v>65</v>
      </c>
      <c r="P33" s="38">
        <v>65</v>
      </c>
      <c r="Q33" s="38">
        <v>65</v>
      </c>
      <c r="R33" s="121">
        <v>65</v>
      </c>
      <c r="S33" s="121">
        <v>65</v>
      </c>
      <c r="T33" s="38">
        <v>65</v>
      </c>
      <c r="U33" s="46">
        <v>0</v>
      </c>
      <c r="V33" s="39">
        <v>0</v>
      </c>
      <c r="W33" s="39">
        <v>0</v>
      </c>
      <c r="X33" s="39">
        <v>0</v>
      </c>
      <c r="Y33" s="39">
        <v>0</v>
      </c>
      <c r="Z33" s="39">
        <v>0</v>
      </c>
      <c r="AA33" s="39">
        <v>0</v>
      </c>
      <c r="AB33" s="39">
        <v>0</v>
      </c>
      <c r="AC33" s="39">
        <v>0</v>
      </c>
      <c r="AD33" s="39">
        <v>0</v>
      </c>
      <c r="AE33" s="39">
        <v>0</v>
      </c>
      <c r="AF33" s="39">
        <v>0</v>
      </c>
      <c r="AG33" s="39">
        <v>0</v>
      </c>
      <c r="AH33" s="39">
        <v>0</v>
      </c>
      <c r="AI33" s="39">
        <v>0</v>
      </c>
      <c r="AJ33" s="39">
        <v>0</v>
      </c>
    </row>
    <row r="34" spans="1:36" ht="15.75" customHeight="1">
      <c r="A34" s="27"/>
      <c r="B34" s="12" t="s">
        <v>26</v>
      </c>
      <c r="C34" s="13" t="s">
        <v>80</v>
      </c>
      <c r="D34" s="19">
        <v>25</v>
      </c>
      <c r="E34" s="38">
        <v>42</v>
      </c>
      <c r="F34" s="39">
        <v>42</v>
      </c>
      <c r="G34" s="39">
        <v>42</v>
      </c>
      <c r="H34" s="39">
        <v>42</v>
      </c>
      <c r="I34" s="39">
        <v>42</v>
      </c>
      <c r="J34" s="39">
        <v>42</v>
      </c>
      <c r="K34" s="39">
        <v>52</v>
      </c>
      <c r="L34" s="38">
        <v>59</v>
      </c>
      <c r="M34" s="38">
        <v>59</v>
      </c>
      <c r="N34" s="91">
        <v>59</v>
      </c>
      <c r="O34" s="91">
        <v>59</v>
      </c>
      <c r="P34" s="38">
        <v>59</v>
      </c>
      <c r="Q34" s="38">
        <v>59</v>
      </c>
      <c r="R34" s="121">
        <v>59</v>
      </c>
      <c r="S34" s="121">
        <v>59</v>
      </c>
      <c r="T34" s="38">
        <v>59</v>
      </c>
      <c r="U34" s="46">
        <v>18</v>
      </c>
      <c r="V34" s="39">
        <v>5</v>
      </c>
      <c r="W34" s="39">
        <v>5</v>
      </c>
      <c r="X34" s="39">
        <v>4</v>
      </c>
      <c r="Y34" s="39">
        <v>4</v>
      </c>
      <c r="Z34" s="39">
        <v>0</v>
      </c>
      <c r="AA34" s="39">
        <v>2</v>
      </c>
      <c r="AB34" s="39">
        <v>4</v>
      </c>
      <c r="AC34" s="39">
        <v>4</v>
      </c>
      <c r="AD34" s="39">
        <v>4</v>
      </c>
      <c r="AE34" s="39">
        <v>4</v>
      </c>
      <c r="AF34" s="39">
        <v>4</v>
      </c>
      <c r="AG34" s="39">
        <v>4</v>
      </c>
      <c r="AH34" s="39">
        <v>4</v>
      </c>
      <c r="AI34" s="39">
        <v>4</v>
      </c>
      <c r="AJ34" s="39">
        <v>4</v>
      </c>
    </row>
    <row r="35" spans="1:36" ht="15.75" customHeight="1">
      <c r="A35" s="27"/>
      <c r="B35" s="12" t="s">
        <v>26</v>
      </c>
      <c r="C35" s="13" t="s">
        <v>81</v>
      </c>
      <c r="D35" s="19">
        <v>26</v>
      </c>
      <c r="E35" s="38">
        <v>119</v>
      </c>
      <c r="F35" s="39">
        <v>120</v>
      </c>
      <c r="G35" s="39">
        <v>120</v>
      </c>
      <c r="H35" s="39">
        <v>120</v>
      </c>
      <c r="I35" s="39">
        <v>120</v>
      </c>
      <c r="J35" s="39">
        <v>122</v>
      </c>
      <c r="K35" s="39">
        <v>120</v>
      </c>
      <c r="L35" s="38">
        <v>120</v>
      </c>
      <c r="M35" s="38">
        <v>123</v>
      </c>
      <c r="N35" s="91">
        <v>123</v>
      </c>
      <c r="O35" s="91">
        <v>125</v>
      </c>
      <c r="P35" s="38">
        <v>127</v>
      </c>
      <c r="Q35" s="38">
        <v>131</v>
      </c>
      <c r="R35" s="121">
        <v>131</v>
      </c>
      <c r="S35" s="121">
        <v>131</v>
      </c>
      <c r="T35" s="38">
        <v>131</v>
      </c>
      <c r="U35" s="46">
        <v>0</v>
      </c>
      <c r="V35" s="39">
        <v>0</v>
      </c>
      <c r="W35" s="39">
        <v>0</v>
      </c>
      <c r="X35" s="39">
        <v>0</v>
      </c>
      <c r="Y35" s="39">
        <v>0</v>
      </c>
      <c r="Z35" s="39">
        <v>0</v>
      </c>
      <c r="AA35" s="39">
        <v>0</v>
      </c>
      <c r="AB35" s="39">
        <v>0</v>
      </c>
      <c r="AC35" s="39">
        <v>0</v>
      </c>
      <c r="AD35" s="39">
        <v>0</v>
      </c>
      <c r="AE35" s="39">
        <v>0</v>
      </c>
      <c r="AF35" s="39">
        <v>0</v>
      </c>
      <c r="AG35" s="39">
        <v>0</v>
      </c>
      <c r="AH35" s="39">
        <v>0</v>
      </c>
      <c r="AI35" s="39">
        <v>0</v>
      </c>
      <c r="AJ35" s="39">
        <v>0</v>
      </c>
    </row>
    <row r="36" spans="1:36" ht="15.75" customHeight="1">
      <c r="A36" s="27"/>
      <c r="B36" s="12" t="s">
        <v>26</v>
      </c>
      <c r="C36" s="13" t="s">
        <v>76</v>
      </c>
      <c r="D36" s="19">
        <v>27</v>
      </c>
      <c r="E36" s="38">
        <v>82</v>
      </c>
      <c r="F36" s="39">
        <v>82</v>
      </c>
      <c r="G36" s="39">
        <v>80</v>
      </c>
      <c r="H36" s="39">
        <v>82</v>
      </c>
      <c r="I36" s="39">
        <v>83</v>
      </c>
      <c r="J36" s="39">
        <v>83</v>
      </c>
      <c r="K36" s="39">
        <v>80</v>
      </c>
      <c r="L36" s="38">
        <v>88</v>
      </c>
      <c r="M36" s="38">
        <v>88</v>
      </c>
      <c r="N36" s="91">
        <v>88</v>
      </c>
      <c r="O36" s="91">
        <v>88</v>
      </c>
      <c r="P36" s="38">
        <v>88</v>
      </c>
      <c r="Q36" s="38">
        <v>88</v>
      </c>
      <c r="R36" s="121">
        <v>88</v>
      </c>
      <c r="S36" s="121">
        <v>88</v>
      </c>
      <c r="T36" s="38">
        <v>88</v>
      </c>
      <c r="U36" s="46">
        <v>0</v>
      </c>
      <c r="V36" s="39">
        <v>0</v>
      </c>
      <c r="W36" s="39">
        <v>0</v>
      </c>
      <c r="X36" s="39">
        <v>0</v>
      </c>
      <c r="Y36" s="39">
        <v>0</v>
      </c>
      <c r="Z36" s="39">
        <v>0</v>
      </c>
      <c r="AA36" s="39">
        <v>0</v>
      </c>
      <c r="AB36" s="39">
        <v>0</v>
      </c>
      <c r="AC36" s="39">
        <v>0</v>
      </c>
      <c r="AD36" s="39">
        <v>0</v>
      </c>
      <c r="AE36" s="39">
        <v>0</v>
      </c>
      <c r="AF36" s="39">
        <v>0</v>
      </c>
      <c r="AG36" s="39">
        <v>0</v>
      </c>
      <c r="AH36" s="39">
        <v>0</v>
      </c>
      <c r="AI36" s="39">
        <v>0</v>
      </c>
      <c r="AJ36" s="39">
        <v>0</v>
      </c>
    </row>
    <row r="37" spans="1:36" ht="15.75" customHeight="1">
      <c r="A37" s="27"/>
      <c r="B37" s="12" t="s">
        <v>26</v>
      </c>
      <c r="C37" s="13" t="s">
        <v>170</v>
      </c>
      <c r="D37" s="19">
        <v>28</v>
      </c>
      <c r="E37" s="38" t="s">
        <v>103</v>
      </c>
      <c r="F37" s="39">
        <v>71</v>
      </c>
      <c r="G37" s="39">
        <v>71</v>
      </c>
      <c r="H37" s="39">
        <v>71</v>
      </c>
      <c r="I37" s="39">
        <v>72</v>
      </c>
      <c r="J37" s="39">
        <v>72</v>
      </c>
      <c r="K37" s="39">
        <v>72</v>
      </c>
      <c r="L37" s="38">
        <v>72</v>
      </c>
      <c r="M37" s="38">
        <v>72</v>
      </c>
      <c r="N37" s="91">
        <v>72</v>
      </c>
      <c r="O37" s="91">
        <v>72</v>
      </c>
      <c r="P37" s="38">
        <v>72</v>
      </c>
      <c r="Q37" s="38">
        <v>72</v>
      </c>
      <c r="R37" s="121">
        <v>72</v>
      </c>
      <c r="S37" s="121">
        <v>72</v>
      </c>
      <c r="T37" s="38">
        <v>72</v>
      </c>
      <c r="U37" s="46" t="s">
        <v>103</v>
      </c>
      <c r="V37" s="39">
        <v>0</v>
      </c>
      <c r="W37" s="39">
        <v>0</v>
      </c>
      <c r="X37" s="39">
        <v>0</v>
      </c>
      <c r="Y37" s="39">
        <v>0</v>
      </c>
      <c r="Z37" s="39">
        <v>0</v>
      </c>
      <c r="AA37" s="39">
        <v>0</v>
      </c>
      <c r="AB37" s="39">
        <v>0</v>
      </c>
      <c r="AC37" s="39">
        <v>0</v>
      </c>
      <c r="AD37" s="39">
        <v>0</v>
      </c>
      <c r="AE37" s="39">
        <v>0</v>
      </c>
      <c r="AF37" s="39">
        <v>0</v>
      </c>
      <c r="AG37" s="39">
        <v>0</v>
      </c>
      <c r="AH37" s="39">
        <v>0</v>
      </c>
      <c r="AI37" s="39">
        <v>0</v>
      </c>
      <c r="AJ37" s="39">
        <v>0</v>
      </c>
    </row>
    <row r="38" spans="1:36" ht="15.75" customHeight="1">
      <c r="A38" s="27"/>
      <c r="B38" s="12" t="s">
        <v>27</v>
      </c>
      <c r="C38" s="13" t="s">
        <v>77</v>
      </c>
      <c r="D38" s="19">
        <v>29</v>
      </c>
      <c r="E38" s="38">
        <v>55</v>
      </c>
      <c r="F38" s="39">
        <v>59</v>
      </c>
      <c r="G38" s="39">
        <v>59</v>
      </c>
      <c r="H38" s="39">
        <v>59</v>
      </c>
      <c r="I38" s="39">
        <v>59</v>
      </c>
      <c r="J38" s="39">
        <v>59</v>
      </c>
      <c r="K38" s="39">
        <v>59</v>
      </c>
      <c r="L38" s="38">
        <v>63</v>
      </c>
      <c r="M38" s="38">
        <v>59</v>
      </c>
      <c r="N38" s="91">
        <v>59</v>
      </c>
      <c r="O38" s="91">
        <v>59</v>
      </c>
      <c r="P38" s="38">
        <v>59</v>
      </c>
      <c r="Q38" s="38">
        <v>59</v>
      </c>
      <c r="R38" s="121">
        <v>59</v>
      </c>
      <c r="S38" s="121">
        <v>59</v>
      </c>
      <c r="T38" s="38">
        <v>59</v>
      </c>
      <c r="U38" s="46">
        <v>3</v>
      </c>
      <c r="V38" s="39">
        <v>3</v>
      </c>
      <c r="W38" s="39">
        <v>0</v>
      </c>
      <c r="X38" s="39">
        <v>3</v>
      </c>
      <c r="Y38" s="39">
        <v>3</v>
      </c>
      <c r="Z38" s="39">
        <v>3</v>
      </c>
      <c r="AA38" s="39">
        <v>3</v>
      </c>
      <c r="AB38" s="39">
        <v>1</v>
      </c>
      <c r="AC38" s="39">
        <v>0</v>
      </c>
      <c r="AD38" s="39">
        <v>0</v>
      </c>
      <c r="AE38" s="39">
        <v>0</v>
      </c>
      <c r="AF38" s="39">
        <v>0</v>
      </c>
      <c r="AG38" s="39">
        <v>0</v>
      </c>
      <c r="AH38" s="39">
        <v>0</v>
      </c>
      <c r="AI38" s="39">
        <v>0</v>
      </c>
      <c r="AJ38" s="39">
        <v>2</v>
      </c>
    </row>
    <row r="39" spans="1:36" ht="15.75" customHeight="1">
      <c r="A39" s="27"/>
      <c r="B39" s="12" t="s">
        <v>28</v>
      </c>
      <c r="C39" s="13" t="s">
        <v>82</v>
      </c>
      <c r="D39" s="19">
        <v>30</v>
      </c>
      <c r="E39" s="38">
        <v>26</v>
      </c>
      <c r="F39" s="39">
        <v>39</v>
      </c>
      <c r="G39" s="39">
        <v>39</v>
      </c>
      <c r="H39" s="39">
        <v>40</v>
      </c>
      <c r="I39" s="39">
        <v>40</v>
      </c>
      <c r="J39" s="39">
        <v>39</v>
      </c>
      <c r="K39" s="39">
        <v>40</v>
      </c>
      <c r="L39" s="38">
        <v>40</v>
      </c>
      <c r="M39" s="38">
        <v>39</v>
      </c>
      <c r="N39" s="91">
        <v>39</v>
      </c>
      <c r="O39" s="91">
        <v>39</v>
      </c>
      <c r="P39" s="38">
        <v>39</v>
      </c>
      <c r="Q39" s="38">
        <v>39</v>
      </c>
      <c r="R39" s="121">
        <v>39</v>
      </c>
      <c r="S39" s="121">
        <v>39</v>
      </c>
      <c r="T39" s="38">
        <v>39</v>
      </c>
      <c r="U39" s="46">
        <v>0</v>
      </c>
      <c r="V39" s="39">
        <v>1</v>
      </c>
      <c r="W39" s="39">
        <v>1</v>
      </c>
      <c r="X39" s="39">
        <v>0</v>
      </c>
      <c r="Y39" s="39">
        <v>0</v>
      </c>
      <c r="Z39" s="39">
        <v>1</v>
      </c>
      <c r="AA39" s="39">
        <v>0</v>
      </c>
      <c r="AB39" s="39">
        <v>0</v>
      </c>
      <c r="AC39" s="39">
        <v>1</v>
      </c>
      <c r="AD39" s="39">
        <v>1</v>
      </c>
      <c r="AE39" s="39">
        <v>1</v>
      </c>
      <c r="AF39" s="39">
        <v>1</v>
      </c>
      <c r="AG39" s="39">
        <v>1</v>
      </c>
      <c r="AH39" s="39">
        <v>1</v>
      </c>
      <c r="AI39" s="39">
        <v>1</v>
      </c>
      <c r="AJ39" s="39">
        <v>1</v>
      </c>
    </row>
    <row r="40" spans="1:36" ht="15.75" customHeight="1">
      <c r="A40" s="27"/>
      <c r="B40" s="96" t="s">
        <v>144</v>
      </c>
      <c r="C40" s="97" t="s">
        <v>155</v>
      </c>
      <c r="D40" s="19">
        <v>31</v>
      </c>
      <c r="E40" s="98" t="s">
        <v>103</v>
      </c>
      <c r="F40" s="98" t="s">
        <v>103</v>
      </c>
      <c r="G40" s="98" t="s">
        <v>103</v>
      </c>
      <c r="H40" s="98" t="s">
        <v>103</v>
      </c>
      <c r="I40" s="98" t="s">
        <v>103</v>
      </c>
      <c r="J40" s="98" t="s">
        <v>103</v>
      </c>
      <c r="K40" s="98" t="s">
        <v>103</v>
      </c>
      <c r="L40" s="98" t="s">
        <v>103</v>
      </c>
      <c r="M40" s="98" t="s">
        <v>103</v>
      </c>
      <c r="N40" s="98" t="s">
        <v>103</v>
      </c>
      <c r="O40" s="98" t="s">
        <v>103</v>
      </c>
      <c r="P40" s="38">
        <v>72</v>
      </c>
      <c r="Q40" s="38">
        <v>72</v>
      </c>
      <c r="R40" s="121">
        <v>72</v>
      </c>
      <c r="S40" s="124">
        <v>72</v>
      </c>
      <c r="T40" s="38">
        <v>72</v>
      </c>
      <c r="U40" s="46" t="s">
        <v>103</v>
      </c>
      <c r="V40" s="98" t="s">
        <v>103</v>
      </c>
      <c r="W40" s="98" t="s">
        <v>103</v>
      </c>
      <c r="X40" s="98" t="s">
        <v>103</v>
      </c>
      <c r="Y40" s="98" t="s">
        <v>103</v>
      </c>
      <c r="Z40" s="98" t="s">
        <v>103</v>
      </c>
      <c r="AA40" s="98" t="s">
        <v>103</v>
      </c>
      <c r="AB40" s="98" t="s">
        <v>103</v>
      </c>
      <c r="AC40" s="98" t="s">
        <v>103</v>
      </c>
      <c r="AD40" s="98" t="s">
        <v>103</v>
      </c>
      <c r="AE40" s="99" t="s">
        <v>103</v>
      </c>
      <c r="AF40" s="99">
        <v>3</v>
      </c>
      <c r="AG40" s="99">
        <v>3</v>
      </c>
      <c r="AH40" s="99">
        <v>3</v>
      </c>
      <c r="AI40" s="99">
        <v>3</v>
      </c>
      <c r="AJ40" s="99">
        <v>3</v>
      </c>
    </row>
    <row r="41" spans="1:36" ht="15.75" customHeight="1">
      <c r="A41" s="27"/>
      <c r="B41" s="12" t="s">
        <v>29</v>
      </c>
      <c r="C41" s="13" t="s">
        <v>65</v>
      </c>
      <c r="D41" s="19">
        <v>32</v>
      </c>
      <c r="E41" s="38">
        <v>75</v>
      </c>
      <c r="F41" s="39">
        <v>75</v>
      </c>
      <c r="G41" s="39">
        <v>75</v>
      </c>
      <c r="H41" s="39">
        <v>75</v>
      </c>
      <c r="I41" s="39">
        <v>75</v>
      </c>
      <c r="J41" s="39">
        <v>75</v>
      </c>
      <c r="K41" s="39">
        <v>75</v>
      </c>
      <c r="L41" s="38">
        <v>75</v>
      </c>
      <c r="M41" s="38">
        <v>75</v>
      </c>
      <c r="N41" s="91">
        <v>75</v>
      </c>
      <c r="O41" s="91">
        <v>75</v>
      </c>
      <c r="P41" s="38">
        <v>75</v>
      </c>
      <c r="Q41" s="38">
        <v>75</v>
      </c>
      <c r="R41" s="121">
        <v>99</v>
      </c>
      <c r="S41" s="121">
        <v>99</v>
      </c>
      <c r="T41" s="38">
        <v>99</v>
      </c>
      <c r="U41" s="46">
        <v>0</v>
      </c>
      <c r="V41" s="39">
        <v>0</v>
      </c>
      <c r="W41" s="39">
        <v>1</v>
      </c>
      <c r="X41" s="39">
        <v>0</v>
      </c>
      <c r="Y41" s="39">
        <v>1</v>
      </c>
      <c r="Z41" s="39">
        <v>0</v>
      </c>
      <c r="AA41" s="39">
        <v>0</v>
      </c>
      <c r="AB41" s="39">
        <v>0</v>
      </c>
      <c r="AC41" s="39">
        <v>0</v>
      </c>
      <c r="AD41" s="39">
        <v>0</v>
      </c>
      <c r="AE41" s="39">
        <v>0</v>
      </c>
      <c r="AF41" s="39">
        <v>0</v>
      </c>
      <c r="AG41" s="39">
        <v>0</v>
      </c>
      <c r="AH41" s="39">
        <v>0</v>
      </c>
      <c r="AI41" s="39">
        <v>10</v>
      </c>
      <c r="AJ41" s="39">
        <v>10</v>
      </c>
    </row>
    <row r="42" spans="1:36" ht="15.75" customHeight="1">
      <c r="A42" s="27"/>
      <c r="B42" s="12" t="s">
        <v>30</v>
      </c>
      <c r="C42" s="13" t="s">
        <v>83</v>
      </c>
      <c r="D42" s="19">
        <v>33</v>
      </c>
      <c r="E42" s="38">
        <v>55</v>
      </c>
      <c r="F42" s="39">
        <v>55</v>
      </c>
      <c r="G42" s="39">
        <v>59</v>
      </c>
      <c r="H42" s="39">
        <v>59</v>
      </c>
      <c r="I42" s="39">
        <v>59</v>
      </c>
      <c r="J42" s="39">
        <v>59</v>
      </c>
      <c r="K42" s="39">
        <v>59</v>
      </c>
      <c r="L42" s="38">
        <v>59</v>
      </c>
      <c r="M42" s="38">
        <v>59</v>
      </c>
      <c r="N42" s="91">
        <v>59</v>
      </c>
      <c r="O42" s="91">
        <v>59</v>
      </c>
      <c r="P42" s="38">
        <v>59</v>
      </c>
      <c r="Q42" s="38">
        <v>59</v>
      </c>
      <c r="R42" s="121">
        <v>59</v>
      </c>
      <c r="S42" s="121">
        <v>59</v>
      </c>
      <c r="T42" s="38">
        <v>59</v>
      </c>
      <c r="U42" s="46">
        <v>0</v>
      </c>
      <c r="V42" s="39">
        <v>0</v>
      </c>
      <c r="W42" s="39">
        <v>0</v>
      </c>
      <c r="X42" s="39">
        <v>0</v>
      </c>
      <c r="Y42" s="39">
        <v>0</v>
      </c>
      <c r="Z42" s="39">
        <v>0</v>
      </c>
      <c r="AA42" s="39">
        <v>0</v>
      </c>
      <c r="AB42" s="39">
        <v>0</v>
      </c>
      <c r="AC42" s="39">
        <v>0</v>
      </c>
      <c r="AD42" s="39">
        <v>0</v>
      </c>
      <c r="AE42" s="39">
        <v>0</v>
      </c>
      <c r="AF42" s="39">
        <v>0</v>
      </c>
      <c r="AG42" s="39">
        <v>0</v>
      </c>
      <c r="AH42" s="39">
        <v>0</v>
      </c>
      <c r="AI42" s="39">
        <v>0</v>
      </c>
      <c r="AJ42" s="39">
        <v>0</v>
      </c>
    </row>
    <row r="43" spans="1:36" ht="15.75" customHeight="1">
      <c r="A43" s="27"/>
      <c r="B43" s="142" t="s">
        <v>101</v>
      </c>
      <c r="C43" s="143"/>
      <c r="D43" s="107"/>
      <c r="E43" s="86">
        <v>436</v>
      </c>
      <c r="F43" s="42">
        <v>436</v>
      </c>
      <c r="G43" s="42">
        <v>439</v>
      </c>
      <c r="H43" s="42">
        <v>444</v>
      </c>
      <c r="I43" s="42">
        <v>441</v>
      </c>
      <c r="J43" s="42">
        <v>479</v>
      </c>
      <c r="K43" s="42">
        <v>493</v>
      </c>
      <c r="L43" s="86">
        <v>489</v>
      </c>
      <c r="M43" s="86">
        <v>491</v>
      </c>
      <c r="N43" s="89">
        <v>603</v>
      </c>
      <c r="O43" s="89">
        <v>587</v>
      </c>
      <c r="P43" s="86">
        <v>580</v>
      </c>
      <c r="Q43" s="86">
        <v>580</v>
      </c>
      <c r="R43" s="42">
        <v>580</v>
      </c>
      <c r="S43" s="42">
        <v>580</v>
      </c>
      <c r="T43" s="86">
        <f>SUM(T46:T53)</f>
        <v>580</v>
      </c>
      <c r="U43" s="48">
        <v>1</v>
      </c>
      <c r="V43" s="42">
        <v>1</v>
      </c>
      <c r="W43" s="42">
        <v>1</v>
      </c>
      <c r="X43" s="42">
        <v>0</v>
      </c>
      <c r="Y43" s="42">
        <v>0</v>
      </c>
      <c r="Z43" s="42">
        <v>2</v>
      </c>
      <c r="AA43" s="42">
        <v>5</v>
      </c>
      <c r="AB43" s="42">
        <v>7</v>
      </c>
      <c r="AC43" s="42">
        <v>9</v>
      </c>
      <c r="AD43" s="42">
        <v>19</v>
      </c>
      <c r="AE43" s="42">
        <v>18</v>
      </c>
      <c r="AF43" s="42">
        <v>21</v>
      </c>
      <c r="AG43" s="42">
        <v>21</v>
      </c>
      <c r="AH43" s="42">
        <v>21</v>
      </c>
      <c r="AI43" s="42">
        <v>21</v>
      </c>
      <c r="AJ43" s="42">
        <v>21</v>
      </c>
    </row>
    <row r="44" spans="1:36" ht="15.75" customHeight="1">
      <c r="A44" s="27"/>
      <c r="B44" s="9" t="s">
        <v>31</v>
      </c>
      <c r="C44" s="10" t="s">
        <v>146</v>
      </c>
      <c r="D44" s="18" t="s">
        <v>4</v>
      </c>
      <c r="E44" s="36">
        <v>19</v>
      </c>
      <c r="F44" s="37">
        <v>19</v>
      </c>
      <c r="G44" s="37">
        <v>23</v>
      </c>
      <c r="H44" s="37">
        <v>23</v>
      </c>
      <c r="I44" s="37">
        <v>21</v>
      </c>
      <c r="J44" s="37">
        <v>19</v>
      </c>
      <c r="K44" s="37">
        <v>19</v>
      </c>
      <c r="L44" s="36">
        <v>19</v>
      </c>
      <c r="M44" s="36" t="s">
        <v>103</v>
      </c>
      <c r="N44" s="90" t="s">
        <v>103</v>
      </c>
      <c r="O44" s="90" t="s">
        <v>103</v>
      </c>
      <c r="P44" s="36" t="s">
        <v>103</v>
      </c>
      <c r="Q44" s="36" t="s">
        <v>103</v>
      </c>
      <c r="R44" s="120" t="s">
        <v>103</v>
      </c>
      <c r="S44" s="120" t="s">
        <v>103</v>
      </c>
      <c r="T44" s="38" t="s">
        <v>103</v>
      </c>
      <c r="U44" s="45">
        <v>0</v>
      </c>
      <c r="V44" s="37">
        <v>0</v>
      </c>
      <c r="W44" s="37">
        <v>0</v>
      </c>
      <c r="X44" s="37">
        <v>0</v>
      </c>
      <c r="Y44" s="37">
        <v>0</v>
      </c>
      <c r="Z44" s="37">
        <v>0</v>
      </c>
      <c r="AA44" s="37">
        <v>0</v>
      </c>
      <c r="AB44" s="37">
        <v>0</v>
      </c>
      <c r="AC44" s="37" t="s">
        <v>103</v>
      </c>
      <c r="AD44" s="37" t="s">
        <v>103</v>
      </c>
      <c r="AE44" s="37" t="s">
        <v>103</v>
      </c>
      <c r="AF44" s="37" t="s">
        <v>103</v>
      </c>
      <c r="AG44" s="37" t="s">
        <v>103</v>
      </c>
      <c r="AH44" s="37" t="s">
        <v>103</v>
      </c>
      <c r="AI44" s="37" t="s">
        <v>103</v>
      </c>
      <c r="AJ44" s="37" t="s">
        <v>103</v>
      </c>
    </row>
    <row r="45" spans="1:36" ht="15.75" customHeight="1">
      <c r="A45" s="27"/>
      <c r="B45" s="12" t="s">
        <v>32</v>
      </c>
      <c r="C45" s="13" t="s">
        <v>147</v>
      </c>
      <c r="D45" s="51" t="s">
        <v>4</v>
      </c>
      <c r="E45" s="38">
        <v>19</v>
      </c>
      <c r="F45" s="39">
        <v>19</v>
      </c>
      <c r="G45" s="39">
        <v>19</v>
      </c>
      <c r="H45" s="39">
        <v>19</v>
      </c>
      <c r="I45" s="39">
        <v>19</v>
      </c>
      <c r="J45" s="39">
        <v>19</v>
      </c>
      <c r="K45" s="39">
        <v>19</v>
      </c>
      <c r="L45" s="38">
        <v>19</v>
      </c>
      <c r="M45" s="38">
        <v>19</v>
      </c>
      <c r="N45" s="91">
        <v>19</v>
      </c>
      <c r="O45" s="91" t="s">
        <v>103</v>
      </c>
      <c r="P45" s="38" t="s">
        <v>103</v>
      </c>
      <c r="Q45" s="38" t="s">
        <v>103</v>
      </c>
      <c r="R45" s="121" t="s">
        <v>103</v>
      </c>
      <c r="S45" s="121" t="s">
        <v>103</v>
      </c>
      <c r="T45" s="38" t="s">
        <v>103</v>
      </c>
      <c r="U45" s="46">
        <v>0</v>
      </c>
      <c r="V45" s="39">
        <v>0</v>
      </c>
      <c r="W45" s="39">
        <v>0</v>
      </c>
      <c r="X45" s="39">
        <v>0</v>
      </c>
      <c r="Y45" s="39">
        <v>0</v>
      </c>
      <c r="Z45" s="39">
        <v>0</v>
      </c>
      <c r="AA45" s="39">
        <v>0</v>
      </c>
      <c r="AB45" s="39">
        <v>0</v>
      </c>
      <c r="AC45" s="39">
        <v>0</v>
      </c>
      <c r="AD45" s="39" t="s">
        <v>103</v>
      </c>
      <c r="AE45" s="39" t="s">
        <v>103</v>
      </c>
      <c r="AF45" s="39" t="s">
        <v>103</v>
      </c>
      <c r="AG45" s="39" t="s">
        <v>103</v>
      </c>
      <c r="AH45" s="39" t="s">
        <v>103</v>
      </c>
      <c r="AI45" s="39" t="s">
        <v>103</v>
      </c>
      <c r="AJ45" s="39" t="s">
        <v>103</v>
      </c>
    </row>
    <row r="46" spans="1:36" ht="15.75" customHeight="1">
      <c r="A46" s="27"/>
      <c r="B46" s="12" t="s">
        <v>32</v>
      </c>
      <c r="C46" s="13" t="s">
        <v>118</v>
      </c>
      <c r="D46" s="19">
        <v>34</v>
      </c>
      <c r="E46" s="38" t="s">
        <v>103</v>
      </c>
      <c r="F46" s="39" t="s">
        <v>103</v>
      </c>
      <c r="G46" s="39" t="s">
        <v>103</v>
      </c>
      <c r="H46" s="39" t="s">
        <v>103</v>
      </c>
      <c r="I46" s="39" t="s">
        <v>103</v>
      </c>
      <c r="J46" s="39" t="s">
        <v>103</v>
      </c>
      <c r="K46" s="39" t="s">
        <v>103</v>
      </c>
      <c r="L46" s="38" t="s">
        <v>103</v>
      </c>
      <c r="M46" s="38" t="s">
        <v>103</v>
      </c>
      <c r="N46" s="91">
        <v>60</v>
      </c>
      <c r="O46" s="91">
        <v>62</v>
      </c>
      <c r="P46" s="38">
        <v>62</v>
      </c>
      <c r="Q46" s="38">
        <v>62</v>
      </c>
      <c r="R46" s="121">
        <v>62</v>
      </c>
      <c r="S46" s="121">
        <v>62</v>
      </c>
      <c r="T46" s="38">
        <v>62</v>
      </c>
      <c r="U46" s="46" t="s">
        <v>103</v>
      </c>
      <c r="V46" s="39" t="s">
        <v>103</v>
      </c>
      <c r="W46" s="39" t="s">
        <v>103</v>
      </c>
      <c r="X46" s="39" t="s">
        <v>103</v>
      </c>
      <c r="Y46" s="39" t="s">
        <v>103</v>
      </c>
      <c r="Z46" s="39" t="s">
        <v>103</v>
      </c>
      <c r="AA46" s="39" t="s">
        <v>103</v>
      </c>
      <c r="AB46" s="39" t="s">
        <v>103</v>
      </c>
      <c r="AC46" s="39" t="s">
        <v>103</v>
      </c>
      <c r="AD46" s="39">
        <v>6</v>
      </c>
      <c r="AE46" s="39">
        <v>6</v>
      </c>
      <c r="AF46" s="39">
        <v>6</v>
      </c>
      <c r="AG46" s="39">
        <v>6</v>
      </c>
      <c r="AH46" s="39">
        <v>6</v>
      </c>
      <c r="AI46" s="39">
        <v>6</v>
      </c>
      <c r="AJ46" s="39">
        <v>6</v>
      </c>
    </row>
    <row r="47" spans="1:36" ht="15.75" customHeight="1">
      <c r="A47" s="27"/>
      <c r="B47" s="12" t="s">
        <v>33</v>
      </c>
      <c r="C47" s="13" t="s">
        <v>84</v>
      </c>
      <c r="D47" s="19">
        <v>35</v>
      </c>
      <c r="E47" s="38">
        <v>51</v>
      </c>
      <c r="F47" s="39">
        <v>51</v>
      </c>
      <c r="G47" s="39">
        <v>51</v>
      </c>
      <c r="H47" s="39">
        <v>51</v>
      </c>
      <c r="I47" s="39">
        <v>51</v>
      </c>
      <c r="J47" s="39">
        <v>51</v>
      </c>
      <c r="K47" s="39">
        <v>51</v>
      </c>
      <c r="L47" s="38">
        <v>51</v>
      </c>
      <c r="M47" s="38">
        <v>45</v>
      </c>
      <c r="N47" s="91">
        <v>45</v>
      </c>
      <c r="O47" s="91">
        <v>45</v>
      </c>
      <c r="P47" s="38">
        <v>45</v>
      </c>
      <c r="Q47" s="38">
        <v>45</v>
      </c>
      <c r="R47" s="121">
        <v>45</v>
      </c>
      <c r="S47" s="121">
        <v>45</v>
      </c>
      <c r="T47" s="38">
        <v>45</v>
      </c>
      <c r="U47" s="46">
        <v>0</v>
      </c>
      <c r="V47" s="39">
        <v>0</v>
      </c>
      <c r="W47" s="39">
        <v>0</v>
      </c>
      <c r="X47" s="39">
        <v>0</v>
      </c>
      <c r="Y47" s="39">
        <v>0</v>
      </c>
      <c r="Z47" s="39">
        <v>0</v>
      </c>
      <c r="AA47" s="39">
        <v>0</v>
      </c>
      <c r="AB47" s="39">
        <v>0</v>
      </c>
      <c r="AC47" s="39">
        <v>0</v>
      </c>
      <c r="AD47" s="39">
        <v>0</v>
      </c>
      <c r="AE47" s="39">
        <v>0</v>
      </c>
      <c r="AF47" s="39">
        <v>0</v>
      </c>
      <c r="AG47" s="39">
        <v>0</v>
      </c>
      <c r="AH47" s="39">
        <v>0</v>
      </c>
      <c r="AI47" s="39">
        <v>0</v>
      </c>
      <c r="AJ47" s="39">
        <v>0</v>
      </c>
    </row>
    <row r="48" spans="1:36" ht="15.75" customHeight="1">
      <c r="A48" s="27"/>
      <c r="B48" s="12" t="s">
        <v>34</v>
      </c>
      <c r="C48" s="13" t="s">
        <v>104</v>
      </c>
      <c r="D48" s="51">
        <v>36</v>
      </c>
      <c r="E48" s="38" t="s">
        <v>103</v>
      </c>
      <c r="F48" s="39" t="s">
        <v>103</v>
      </c>
      <c r="G48" s="39" t="s">
        <v>103</v>
      </c>
      <c r="H48" s="39" t="s">
        <v>103</v>
      </c>
      <c r="I48" s="39" t="s">
        <v>103</v>
      </c>
      <c r="J48" s="39" t="s">
        <v>103</v>
      </c>
      <c r="K48" s="39" t="s">
        <v>103</v>
      </c>
      <c r="L48" s="38" t="s">
        <v>103</v>
      </c>
      <c r="M48" s="38">
        <v>77</v>
      </c>
      <c r="N48" s="91">
        <v>129</v>
      </c>
      <c r="O48" s="91">
        <v>130</v>
      </c>
      <c r="P48" s="38">
        <v>130</v>
      </c>
      <c r="Q48" s="38">
        <v>130</v>
      </c>
      <c r="R48" s="121">
        <v>130</v>
      </c>
      <c r="S48" s="121">
        <v>130</v>
      </c>
      <c r="T48" s="38">
        <v>130</v>
      </c>
      <c r="U48" s="46" t="s">
        <v>103</v>
      </c>
      <c r="V48" s="39" t="s">
        <v>103</v>
      </c>
      <c r="W48" s="39" t="s">
        <v>103</v>
      </c>
      <c r="X48" s="39" t="s">
        <v>103</v>
      </c>
      <c r="Y48" s="39" t="s">
        <v>103</v>
      </c>
      <c r="Z48" s="39" t="s">
        <v>103</v>
      </c>
      <c r="AA48" s="39" t="s">
        <v>103</v>
      </c>
      <c r="AB48" s="39" t="s">
        <v>103</v>
      </c>
      <c r="AC48" s="39">
        <v>2</v>
      </c>
      <c r="AD48" s="39">
        <v>6</v>
      </c>
      <c r="AE48" s="39">
        <v>5</v>
      </c>
      <c r="AF48" s="39">
        <v>5</v>
      </c>
      <c r="AG48" s="39">
        <v>5</v>
      </c>
      <c r="AH48" s="39">
        <v>5</v>
      </c>
      <c r="AI48" s="39">
        <v>5</v>
      </c>
      <c r="AJ48" s="39">
        <v>5</v>
      </c>
    </row>
    <row r="49" spans="1:36" ht="15.75" customHeight="1">
      <c r="A49" s="27"/>
      <c r="B49" s="12" t="s">
        <v>34</v>
      </c>
      <c r="C49" s="13" t="s">
        <v>148</v>
      </c>
      <c r="D49" s="19" t="s">
        <v>4</v>
      </c>
      <c r="E49" s="38">
        <v>53</v>
      </c>
      <c r="F49" s="39">
        <v>53</v>
      </c>
      <c r="G49" s="39">
        <v>53</v>
      </c>
      <c r="H49" s="39">
        <v>53</v>
      </c>
      <c r="I49" s="39">
        <v>53</v>
      </c>
      <c r="J49" s="39">
        <v>60</v>
      </c>
      <c r="K49" s="39">
        <v>60</v>
      </c>
      <c r="L49" s="38">
        <v>58</v>
      </c>
      <c r="M49" s="38" t="s">
        <v>103</v>
      </c>
      <c r="N49" s="91" t="s">
        <v>103</v>
      </c>
      <c r="O49" s="91" t="s">
        <v>103</v>
      </c>
      <c r="P49" s="38" t="s">
        <v>103</v>
      </c>
      <c r="Q49" s="38" t="s">
        <v>103</v>
      </c>
      <c r="R49" s="121" t="s">
        <v>103</v>
      </c>
      <c r="S49" s="121" t="s">
        <v>103</v>
      </c>
      <c r="T49" s="38" t="s">
        <v>103</v>
      </c>
      <c r="U49" s="46">
        <v>0</v>
      </c>
      <c r="V49" s="39">
        <v>0</v>
      </c>
      <c r="W49" s="39">
        <v>0</v>
      </c>
      <c r="X49" s="39">
        <v>0</v>
      </c>
      <c r="Y49" s="39">
        <v>0</v>
      </c>
      <c r="Z49" s="39">
        <v>0</v>
      </c>
      <c r="AA49" s="39">
        <v>0</v>
      </c>
      <c r="AB49" s="39">
        <v>2</v>
      </c>
      <c r="AC49" s="39" t="s">
        <v>103</v>
      </c>
      <c r="AD49" s="39" t="s">
        <v>103</v>
      </c>
      <c r="AE49" s="39" t="s">
        <v>103</v>
      </c>
      <c r="AF49" s="39" t="s">
        <v>103</v>
      </c>
      <c r="AG49" s="39" t="s">
        <v>103</v>
      </c>
      <c r="AH49" s="39" t="s">
        <v>103</v>
      </c>
      <c r="AI49" s="39" t="s">
        <v>103</v>
      </c>
      <c r="AJ49" s="39" t="s">
        <v>103</v>
      </c>
    </row>
    <row r="50" spans="1:36" ht="15.75" customHeight="1">
      <c r="A50" s="27"/>
      <c r="B50" s="12" t="s">
        <v>35</v>
      </c>
      <c r="C50" s="13" t="s">
        <v>66</v>
      </c>
      <c r="D50" s="19">
        <v>37</v>
      </c>
      <c r="E50" s="38">
        <v>125</v>
      </c>
      <c r="F50" s="39">
        <v>125</v>
      </c>
      <c r="G50" s="39">
        <v>124</v>
      </c>
      <c r="H50" s="39">
        <v>126</v>
      </c>
      <c r="I50" s="39">
        <v>126</v>
      </c>
      <c r="J50" s="39">
        <v>126</v>
      </c>
      <c r="K50" s="39">
        <v>126</v>
      </c>
      <c r="L50" s="38">
        <v>123</v>
      </c>
      <c r="M50" s="38">
        <v>126</v>
      </c>
      <c r="N50" s="91">
        <v>126</v>
      </c>
      <c r="O50" s="91">
        <v>126</v>
      </c>
      <c r="P50" s="38">
        <v>122</v>
      </c>
      <c r="Q50" s="38">
        <v>122</v>
      </c>
      <c r="R50" s="121">
        <v>122</v>
      </c>
      <c r="S50" s="121">
        <v>122</v>
      </c>
      <c r="T50" s="38">
        <v>122</v>
      </c>
      <c r="U50" s="46">
        <v>0</v>
      </c>
      <c r="V50" s="39">
        <v>0</v>
      </c>
      <c r="W50" s="39">
        <v>0</v>
      </c>
      <c r="X50" s="39">
        <v>0</v>
      </c>
      <c r="Y50" s="39">
        <v>0</v>
      </c>
      <c r="Z50" s="39">
        <v>0</v>
      </c>
      <c r="AA50" s="39">
        <v>0</v>
      </c>
      <c r="AB50" s="39">
        <v>0</v>
      </c>
      <c r="AC50" s="39">
        <v>0</v>
      </c>
      <c r="AD50" s="39">
        <v>0</v>
      </c>
      <c r="AE50" s="39">
        <v>0</v>
      </c>
      <c r="AF50" s="39">
        <v>0</v>
      </c>
      <c r="AG50" s="39">
        <v>0</v>
      </c>
      <c r="AH50" s="39">
        <v>0</v>
      </c>
      <c r="AI50" s="39">
        <v>0</v>
      </c>
      <c r="AJ50" s="39">
        <v>0</v>
      </c>
    </row>
    <row r="51" spans="1:36" ht="15.75" customHeight="1">
      <c r="A51" s="27"/>
      <c r="B51" s="12" t="s">
        <v>35</v>
      </c>
      <c r="C51" s="13" t="s">
        <v>85</v>
      </c>
      <c r="D51" s="19">
        <v>38</v>
      </c>
      <c r="E51" s="38">
        <v>43</v>
      </c>
      <c r="F51" s="39">
        <v>43</v>
      </c>
      <c r="G51" s="39">
        <v>43</v>
      </c>
      <c r="H51" s="39">
        <v>44</v>
      </c>
      <c r="I51" s="39">
        <v>43</v>
      </c>
      <c r="J51" s="39">
        <v>43</v>
      </c>
      <c r="K51" s="39">
        <v>43</v>
      </c>
      <c r="L51" s="38">
        <v>43</v>
      </c>
      <c r="M51" s="38">
        <v>42</v>
      </c>
      <c r="N51" s="91">
        <v>42</v>
      </c>
      <c r="O51" s="91">
        <v>42</v>
      </c>
      <c r="P51" s="38">
        <v>42</v>
      </c>
      <c r="Q51" s="38">
        <v>42</v>
      </c>
      <c r="R51" s="121">
        <v>42</v>
      </c>
      <c r="S51" s="121">
        <v>42</v>
      </c>
      <c r="T51" s="38">
        <v>42</v>
      </c>
      <c r="U51" s="46">
        <v>0</v>
      </c>
      <c r="V51" s="39">
        <v>0</v>
      </c>
      <c r="W51" s="39">
        <v>0</v>
      </c>
      <c r="X51" s="39">
        <v>0</v>
      </c>
      <c r="Y51" s="39">
        <v>0</v>
      </c>
      <c r="Z51" s="39">
        <v>0</v>
      </c>
      <c r="AA51" s="39">
        <v>0</v>
      </c>
      <c r="AB51" s="39">
        <v>0</v>
      </c>
      <c r="AC51" s="39">
        <v>0</v>
      </c>
      <c r="AD51" s="39">
        <v>0</v>
      </c>
      <c r="AE51" s="39">
        <v>0</v>
      </c>
      <c r="AF51" s="39">
        <v>0</v>
      </c>
      <c r="AG51" s="39">
        <v>0</v>
      </c>
      <c r="AH51" s="39">
        <v>0</v>
      </c>
      <c r="AI51" s="39">
        <v>0</v>
      </c>
      <c r="AJ51" s="39">
        <v>0</v>
      </c>
    </row>
    <row r="52" spans="1:36" ht="15.75" customHeight="1">
      <c r="A52" s="27"/>
      <c r="B52" s="12" t="s">
        <v>35</v>
      </c>
      <c r="C52" s="13" t="s">
        <v>86</v>
      </c>
      <c r="D52" s="19">
        <v>39</v>
      </c>
      <c r="E52" s="38">
        <v>23</v>
      </c>
      <c r="F52" s="39">
        <v>23</v>
      </c>
      <c r="G52" s="39">
        <v>23</v>
      </c>
      <c r="H52" s="39">
        <v>23</v>
      </c>
      <c r="I52" s="39">
        <v>23</v>
      </c>
      <c r="J52" s="39">
        <v>23</v>
      </c>
      <c r="K52" s="39">
        <v>36</v>
      </c>
      <c r="L52" s="38">
        <v>36</v>
      </c>
      <c r="M52" s="38">
        <v>43</v>
      </c>
      <c r="N52" s="91">
        <v>43</v>
      </c>
      <c r="O52" s="91">
        <v>43</v>
      </c>
      <c r="P52" s="38">
        <v>43</v>
      </c>
      <c r="Q52" s="38">
        <v>43</v>
      </c>
      <c r="R52" s="121">
        <v>43</v>
      </c>
      <c r="S52" s="121">
        <v>43</v>
      </c>
      <c r="T52" s="38">
        <v>43</v>
      </c>
      <c r="U52" s="46">
        <v>0</v>
      </c>
      <c r="V52" s="39">
        <v>0</v>
      </c>
      <c r="W52" s="39">
        <v>0</v>
      </c>
      <c r="X52" s="39">
        <v>0</v>
      </c>
      <c r="Y52" s="39">
        <v>0</v>
      </c>
      <c r="Z52" s="39">
        <v>0</v>
      </c>
      <c r="AA52" s="39">
        <v>0</v>
      </c>
      <c r="AB52" s="39">
        <v>0</v>
      </c>
      <c r="AC52" s="39">
        <v>3</v>
      </c>
      <c r="AD52" s="39">
        <v>3</v>
      </c>
      <c r="AE52" s="39">
        <v>3</v>
      </c>
      <c r="AF52" s="39">
        <v>3</v>
      </c>
      <c r="AG52" s="39">
        <v>3</v>
      </c>
      <c r="AH52" s="39">
        <v>3</v>
      </c>
      <c r="AI52" s="39">
        <v>3</v>
      </c>
      <c r="AJ52" s="39">
        <v>3</v>
      </c>
    </row>
    <row r="53" spans="1:36" ht="15.75" customHeight="1">
      <c r="A53" s="27"/>
      <c r="B53" s="12" t="s">
        <v>36</v>
      </c>
      <c r="C53" s="13" t="s">
        <v>87</v>
      </c>
      <c r="D53" s="19">
        <v>40</v>
      </c>
      <c r="E53" s="38">
        <v>103</v>
      </c>
      <c r="F53" s="39">
        <v>103</v>
      </c>
      <c r="G53" s="39">
        <v>103</v>
      </c>
      <c r="H53" s="39">
        <v>105</v>
      </c>
      <c r="I53" s="39">
        <v>105</v>
      </c>
      <c r="J53" s="39">
        <v>105</v>
      </c>
      <c r="K53" s="39">
        <v>104</v>
      </c>
      <c r="L53" s="38">
        <v>105</v>
      </c>
      <c r="M53" s="38">
        <v>103</v>
      </c>
      <c r="N53" s="91">
        <v>103</v>
      </c>
      <c r="O53" s="91">
        <v>103</v>
      </c>
      <c r="P53" s="38">
        <v>103</v>
      </c>
      <c r="Q53" s="38">
        <v>136</v>
      </c>
      <c r="R53" s="121">
        <v>136</v>
      </c>
      <c r="S53" s="121">
        <v>136</v>
      </c>
      <c r="T53" s="38">
        <v>136</v>
      </c>
      <c r="U53" s="46">
        <v>1</v>
      </c>
      <c r="V53" s="39">
        <v>1</v>
      </c>
      <c r="W53" s="39">
        <v>1</v>
      </c>
      <c r="X53" s="39">
        <v>0</v>
      </c>
      <c r="Y53" s="39">
        <v>0</v>
      </c>
      <c r="Z53" s="39">
        <v>0</v>
      </c>
      <c r="AA53" s="39">
        <v>2</v>
      </c>
      <c r="AB53" s="39">
        <v>2</v>
      </c>
      <c r="AC53" s="39">
        <v>2</v>
      </c>
      <c r="AD53" s="39">
        <v>2</v>
      </c>
      <c r="AE53" s="39">
        <v>2</v>
      </c>
      <c r="AF53" s="39">
        <v>2</v>
      </c>
      <c r="AG53" s="39">
        <v>7</v>
      </c>
      <c r="AH53" s="39">
        <v>7</v>
      </c>
      <c r="AI53" s="39">
        <v>7</v>
      </c>
      <c r="AJ53" s="39">
        <v>7</v>
      </c>
    </row>
    <row r="54" spans="1:36" ht="15.75" customHeight="1">
      <c r="A54" s="27"/>
      <c r="B54" s="12" t="s">
        <v>67</v>
      </c>
      <c r="C54" s="13" t="s">
        <v>166</v>
      </c>
      <c r="D54" s="19" t="s">
        <v>4</v>
      </c>
      <c r="E54" s="40" t="s">
        <v>103</v>
      </c>
      <c r="F54" s="40" t="s">
        <v>103</v>
      </c>
      <c r="G54" s="40" t="s">
        <v>103</v>
      </c>
      <c r="H54" s="40" t="s">
        <v>103</v>
      </c>
      <c r="I54" s="40" t="s">
        <v>103</v>
      </c>
      <c r="J54" s="39">
        <v>33</v>
      </c>
      <c r="K54" s="39">
        <v>35</v>
      </c>
      <c r="L54" s="38">
        <v>35</v>
      </c>
      <c r="M54" s="38">
        <v>36</v>
      </c>
      <c r="N54" s="91">
        <v>36</v>
      </c>
      <c r="O54" s="40">
        <v>36</v>
      </c>
      <c r="P54" s="94">
        <v>33</v>
      </c>
      <c r="Q54" s="40" t="s">
        <v>103</v>
      </c>
      <c r="R54" s="40" t="s">
        <v>103</v>
      </c>
      <c r="S54" s="125" t="s">
        <v>103</v>
      </c>
      <c r="T54" s="38" t="s">
        <v>103</v>
      </c>
      <c r="U54" s="47" t="s">
        <v>103</v>
      </c>
      <c r="V54" s="40" t="s">
        <v>103</v>
      </c>
      <c r="W54" s="40" t="s">
        <v>103</v>
      </c>
      <c r="X54" s="40" t="s">
        <v>103</v>
      </c>
      <c r="Y54" s="40" t="s">
        <v>103</v>
      </c>
      <c r="Z54" s="39">
        <v>2</v>
      </c>
      <c r="AA54" s="39">
        <v>3</v>
      </c>
      <c r="AB54" s="39">
        <v>3</v>
      </c>
      <c r="AC54" s="39">
        <v>2</v>
      </c>
      <c r="AD54" s="39">
        <v>2</v>
      </c>
      <c r="AE54" s="39">
        <v>2</v>
      </c>
      <c r="AF54" s="39">
        <v>5</v>
      </c>
      <c r="AG54" s="39" t="s">
        <v>103</v>
      </c>
      <c r="AH54" s="39" t="s">
        <v>103</v>
      </c>
      <c r="AI54" s="39" t="s">
        <v>103</v>
      </c>
      <c r="AJ54" s="39" t="s">
        <v>103</v>
      </c>
    </row>
    <row r="55" spans="1:36" ht="15.75" customHeight="1">
      <c r="A55" s="27"/>
      <c r="B55" s="142" t="s">
        <v>100</v>
      </c>
      <c r="C55" s="143"/>
      <c r="D55" s="107"/>
      <c r="E55" s="86">
        <v>379</v>
      </c>
      <c r="F55" s="42">
        <v>379</v>
      </c>
      <c r="G55" s="42">
        <v>379</v>
      </c>
      <c r="H55" s="42">
        <v>379</v>
      </c>
      <c r="I55" s="42">
        <v>418</v>
      </c>
      <c r="J55" s="42">
        <v>420</v>
      </c>
      <c r="K55" s="42">
        <v>423</v>
      </c>
      <c r="L55" s="86">
        <v>424</v>
      </c>
      <c r="M55" s="86">
        <v>432</v>
      </c>
      <c r="N55" s="89">
        <v>448</v>
      </c>
      <c r="O55" s="89">
        <v>453</v>
      </c>
      <c r="P55" s="86">
        <v>453</v>
      </c>
      <c r="Q55" s="86">
        <v>454</v>
      </c>
      <c r="R55" s="42">
        <v>454</v>
      </c>
      <c r="S55" s="42">
        <v>439</v>
      </c>
      <c r="T55" s="86">
        <f>SUM(T56:T61)</f>
        <v>499</v>
      </c>
      <c r="U55" s="48">
        <v>0</v>
      </c>
      <c r="V55" s="42">
        <v>0</v>
      </c>
      <c r="W55" s="42">
        <v>0</v>
      </c>
      <c r="X55" s="42">
        <v>0</v>
      </c>
      <c r="Y55" s="42">
        <v>6</v>
      </c>
      <c r="Z55" s="42">
        <v>6</v>
      </c>
      <c r="AA55" s="42">
        <v>6</v>
      </c>
      <c r="AB55" s="42">
        <v>6</v>
      </c>
      <c r="AC55" s="42">
        <v>6</v>
      </c>
      <c r="AD55" s="42">
        <v>11</v>
      </c>
      <c r="AE55" s="42">
        <v>9</v>
      </c>
      <c r="AF55" s="42">
        <v>10</v>
      </c>
      <c r="AG55" s="42">
        <v>11</v>
      </c>
      <c r="AH55" s="42">
        <v>12</v>
      </c>
      <c r="AI55" s="42">
        <v>10</v>
      </c>
      <c r="AJ55" s="42">
        <v>10</v>
      </c>
    </row>
    <row r="56" spans="1:36" ht="15.75" customHeight="1">
      <c r="A56" s="27"/>
      <c r="B56" s="12" t="s">
        <v>37</v>
      </c>
      <c r="C56" s="13" t="s">
        <v>91</v>
      </c>
      <c r="D56" s="19">
        <v>41</v>
      </c>
      <c r="E56" s="38">
        <v>61</v>
      </c>
      <c r="F56" s="39">
        <v>61</v>
      </c>
      <c r="G56" s="39">
        <v>61</v>
      </c>
      <c r="H56" s="39">
        <v>61</v>
      </c>
      <c r="I56" s="39">
        <v>100</v>
      </c>
      <c r="J56" s="39">
        <v>103</v>
      </c>
      <c r="K56" s="39">
        <v>105</v>
      </c>
      <c r="L56" s="38">
        <v>105</v>
      </c>
      <c r="M56" s="38">
        <v>117</v>
      </c>
      <c r="N56" s="91">
        <v>117</v>
      </c>
      <c r="O56" s="91">
        <v>117</v>
      </c>
      <c r="P56" s="38">
        <v>117</v>
      </c>
      <c r="Q56" s="38">
        <v>117</v>
      </c>
      <c r="R56" s="121">
        <v>117</v>
      </c>
      <c r="S56" s="121">
        <v>117</v>
      </c>
      <c r="T56" s="38">
        <v>117</v>
      </c>
      <c r="U56" s="46">
        <v>0</v>
      </c>
      <c r="V56" s="39">
        <v>0</v>
      </c>
      <c r="W56" s="39">
        <v>0</v>
      </c>
      <c r="X56" s="39">
        <v>0</v>
      </c>
      <c r="Y56" s="39">
        <v>6</v>
      </c>
      <c r="Z56" s="39">
        <v>6</v>
      </c>
      <c r="AA56" s="39">
        <v>6</v>
      </c>
      <c r="AB56" s="39">
        <v>6</v>
      </c>
      <c r="AC56" s="39">
        <v>6</v>
      </c>
      <c r="AD56" s="39">
        <v>6</v>
      </c>
      <c r="AE56" s="39">
        <v>6</v>
      </c>
      <c r="AF56" s="39">
        <v>6</v>
      </c>
      <c r="AG56" s="39">
        <v>6</v>
      </c>
      <c r="AH56" s="39">
        <v>6</v>
      </c>
      <c r="AI56" s="39">
        <v>6</v>
      </c>
      <c r="AJ56" s="39">
        <v>6</v>
      </c>
    </row>
    <row r="57" spans="1:36" ht="15.75" customHeight="1">
      <c r="A57" s="27"/>
      <c r="B57" s="12" t="s">
        <v>38</v>
      </c>
      <c r="C57" s="13" t="s">
        <v>88</v>
      </c>
      <c r="D57" s="19">
        <v>42</v>
      </c>
      <c r="E57" s="38">
        <v>130</v>
      </c>
      <c r="F57" s="39">
        <v>130</v>
      </c>
      <c r="G57" s="39">
        <v>130</v>
      </c>
      <c r="H57" s="39">
        <v>130</v>
      </c>
      <c r="I57" s="39">
        <v>130</v>
      </c>
      <c r="J57" s="39">
        <v>130</v>
      </c>
      <c r="K57" s="39">
        <v>130</v>
      </c>
      <c r="L57" s="38">
        <v>130</v>
      </c>
      <c r="M57" s="38">
        <v>130</v>
      </c>
      <c r="N57" s="91">
        <v>130</v>
      </c>
      <c r="O57" s="91">
        <v>130</v>
      </c>
      <c r="P57" s="38">
        <v>130</v>
      </c>
      <c r="Q57" s="38">
        <v>130</v>
      </c>
      <c r="R57" s="121">
        <v>130</v>
      </c>
      <c r="S57" s="121">
        <v>115</v>
      </c>
      <c r="T57" s="38">
        <v>130</v>
      </c>
      <c r="U57" s="46">
        <v>0</v>
      </c>
      <c r="V57" s="39">
        <v>0</v>
      </c>
      <c r="W57" s="39">
        <v>0</v>
      </c>
      <c r="X57" s="39">
        <v>0</v>
      </c>
      <c r="Y57" s="39">
        <v>0</v>
      </c>
      <c r="Z57" s="39">
        <v>0</v>
      </c>
      <c r="AA57" s="39">
        <v>0</v>
      </c>
      <c r="AB57" s="39">
        <v>0</v>
      </c>
      <c r="AC57" s="39">
        <v>0</v>
      </c>
      <c r="AD57" s="39">
        <v>0</v>
      </c>
      <c r="AE57" s="39">
        <v>0</v>
      </c>
      <c r="AF57" s="39">
        <v>0</v>
      </c>
      <c r="AG57" s="39">
        <v>0</v>
      </c>
      <c r="AH57" s="39">
        <v>1</v>
      </c>
      <c r="AI57" s="39">
        <v>0</v>
      </c>
      <c r="AJ57" s="39">
        <v>0</v>
      </c>
    </row>
    <row r="58" spans="1:36" ht="15.75" customHeight="1">
      <c r="A58" s="27"/>
      <c r="B58" s="12" t="s">
        <v>39</v>
      </c>
      <c r="C58" s="13" t="s">
        <v>169</v>
      </c>
      <c r="D58" s="19">
        <v>43</v>
      </c>
      <c r="E58" s="38">
        <v>48</v>
      </c>
      <c r="F58" s="39">
        <v>48</v>
      </c>
      <c r="G58" s="39">
        <v>48</v>
      </c>
      <c r="H58" s="39">
        <v>48</v>
      </c>
      <c r="I58" s="39">
        <v>48</v>
      </c>
      <c r="J58" s="39">
        <v>48</v>
      </c>
      <c r="K58" s="39">
        <v>48</v>
      </c>
      <c r="L58" s="38">
        <v>48</v>
      </c>
      <c r="M58" s="38">
        <v>48</v>
      </c>
      <c r="N58" s="91">
        <v>48</v>
      </c>
      <c r="O58" s="91">
        <v>48</v>
      </c>
      <c r="P58" s="38">
        <v>48</v>
      </c>
      <c r="Q58" s="38">
        <v>48</v>
      </c>
      <c r="R58" s="121">
        <v>48</v>
      </c>
      <c r="S58" s="121">
        <v>48</v>
      </c>
      <c r="T58" s="38">
        <v>48</v>
      </c>
      <c r="U58" s="46">
        <v>0</v>
      </c>
      <c r="V58" s="39">
        <v>0</v>
      </c>
      <c r="W58" s="39">
        <v>0</v>
      </c>
      <c r="X58" s="39">
        <v>0</v>
      </c>
      <c r="Y58" s="39">
        <v>0</v>
      </c>
      <c r="Z58" s="39">
        <v>0</v>
      </c>
      <c r="AA58" s="39">
        <v>0</v>
      </c>
      <c r="AB58" s="39">
        <v>0</v>
      </c>
      <c r="AC58" s="39">
        <v>0</v>
      </c>
      <c r="AD58" s="39">
        <v>0</v>
      </c>
      <c r="AE58" s="39">
        <v>0</v>
      </c>
      <c r="AF58" s="39">
        <v>0</v>
      </c>
      <c r="AG58" s="39">
        <v>1</v>
      </c>
      <c r="AH58" s="39">
        <v>1</v>
      </c>
      <c r="AI58" s="39">
        <v>0</v>
      </c>
      <c r="AJ58" s="39">
        <v>0</v>
      </c>
    </row>
    <row r="59" spans="1:36" ht="15.75" customHeight="1">
      <c r="A59" s="27"/>
      <c r="B59" s="12" t="s">
        <v>108</v>
      </c>
      <c r="C59" s="13" t="s">
        <v>165</v>
      </c>
      <c r="D59" s="19">
        <v>44</v>
      </c>
      <c r="E59" s="38">
        <v>41</v>
      </c>
      <c r="F59" s="39">
        <v>41</v>
      </c>
      <c r="G59" s="39">
        <v>41</v>
      </c>
      <c r="H59" s="39">
        <v>41</v>
      </c>
      <c r="I59" s="39">
        <v>41</v>
      </c>
      <c r="J59" s="39">
        <v>41</v>
      </c>
      <c r="K59" s="39">
        <v>41</v>
      </c>
      <c r="L59" s="38">
        <v>41</v>
      </c>
      <c r="M59" s="38">
        <v>41</v>
      </c>
      <c r="N59" s="91">
        <v>55</v>
      </c>
      <c r="O59" s="91">
        <v>62</v>
      </c>
      <c r="P59" s="38">
        <v>62</v>
      </c>
      <c r="Q59" s="38">
        <v>62</v>
      </c>
      <c r="R59" s="121">
        <v>62</v>
      </c>
      <c r="S59" s="121">
        <v>62</v>
      </c>
      <c r="T59" s="38">
        <v>62</v>
      </c>
      <c r="U59" s="46">
        <v>0</v>
      </c>
      <c r="V59" s="39">
        <v>0</v>
      </c>
      <c r="W59" s="39">
        <v>0</v>
      </c>
      <c r="X59" s="39">
        <v>0</v>
      </c>
      <c r="Y59" s="39">
        <v>0</v>
      </c>
      <c r="Z59" s="39">
        <v>0</v>
      </c>
      <c r="AA59" s="39">
        <v>0</v>
      </c>
      <c r="AB59" s="39">
        <v>0</v>
      </c>
      <c r="AC59" s="39">
        <v>0</v>
      </c>
      <c r="AD59" s="39">
        <v>5</v>
      </c>
      <c r="AE59" s="39">
        <v>3</v>
      </c>
      <c r="AF59" s="39">
        <v>3</v>
      </c>
      <c r="AG59" s="39">
        <v>3</v>
      </c>
      <c r="AH59" s="39">
        <v>3</v>
      </c>
      <c r="AI59" s="39">
        <v>3</v>
      </c>
      <c r="AJ59" s="39">
        <v>3</v>
      </c>
    </row>
    <row r="60" spans="1:36" ht="15.75" customHeight="1">
      <c r="A60" s="27"/>
      <c r="B60" s="12" t="s">
        <v>40</v>
      </c>
      <c r="C60" s="13" t="s">
        <v>89</v>
      </c>
      <c r="D60" s="19">
        <v>45</v>
      </c>
      <c r="E60" s="38">
        <v>99</v>
      </c>
      <c r="F60" s="39">
        <v>99</v>
      </c>
      <c r="G60" s="39">
        <v>99</v>
      </c>
      <c r="H60" s="39">
        <v>99</v>
      </c>
      <c r="I60" s="39">
        <v>99</v>
      </c>
      <c r="J60" s="39">
        <v>98</v>
      </c>
      <c r="K60" s="39">
        <v>99</v>
      </c>
      <c r="L60" s="38">
        <v>100</v>
      </c>
      <c r="M60" s="38">
        <v>96</v>
      </c>
      <c r="N60" s="91">
        <v>98</v>
      </c>
      <c r="O60" s="91">
        <v>96</v>
      </c>
      <c r="P60" s="38">
        <v>96</v>
      </c>
      <c r="Q60" s="38">
        <v>97</v>
      </c>
      <c r="R60" s="121">
        <v>97</v>
      </c>
      <c r="S60" s="121">
        <v>97</v>
      </c>
      <c r="T60" s="38">
        <v>96</v>
      </c>
      <c r="U60" s="46">
        <v>0</v>
      </c>
      <c r="V60" s="39">
        <v>0</v>
      </c>
      <c r="W60" s="39">
        <v>0</v>
      </c>
      <c r="X60" s="39">
        <v>0</v>
      </c>
      <c r="Y60" s="39">
        <v>0</v>
      </c>
      <c r="Z60" s="39">
        <v>0</v>
      </c>
      <c r="AA60" s="39">
        <v>0</v>
      </c>
      <c r="AB60" s="39">
        <v>0</v>
      </c>
      <c r="AC60" s="39">
        <v>0</v>
      </c>
      <c r="AD60" s="39">
        <v>0</v>
      </c>
      <c r="AE60" s="39">
        <v>0</v>
      </c>
      <c r="AF60" s="39">
        <v>1</v>
      </c>
      <c r="AG60" s="39">
        <v>1</v>
      </c>
      <c r="AH60" s="39">
        <v>1</v>
      </c>
      <c r="AI60" s="39">
        <v>1</v>
      </c>
      <c r="AJ60" s="39">
        <v>1</v>
      </c>
    </row>
    <row r="61" spans="1:36" ht="15.75" customHeight="1">
      <c r="A61" s="27"/>
      <c r="B61" s="15" t="s">
        <v>38</v>
      </c>
      <c r="C61" s="16" t="s">
        <v>183</v>
      </c>
      <c r="D61" s="19">
        <v>46</v>
      </c>
      <c r="E61" s="128" t="s">
        <v>103</v>
      </c>
      <c r="F61" s="128" t="s">
        <v>103</v>
      </c>
      <c r="G61" s="128" t="s">
        <v>103</v>
      </c>
      <c r="H61" s="128" t="s">
        <v>103</v>
      </c>
      <c r="I61" s="128" t="s">
        <v>103</v>
      </c>
      <c r="J61" s="128" t="s">
        <v>103</v>
      </c>
      <c r="K61" s="128" t="s">
        <v>103</v>
      </c>
      <c r="L61" s="128" t="s">
        <v>103</v>
      </c>
      <c r="M61" s="128" t="s">
        <v>103</v>
      </c>
      <c r="N61" s="128" t="s">
        <v>103</v>
      </c>
      <c r="O61" s="128" t="s">
        <v>103</v>
      </c>
      <c r="P61" s="128" t="s">
        <v>103</v>
      </c>
      <c r="Q61" s="128" t="s">
        <v>103</v>
      </c>
      <c r="R61" s="128" t="s">
        <v>103</v>
      </c>
      <c r="S61" s="128" t="s">
        <v>103</v>
      </c>
      <c r="T61" s="40">
        <v>46</v>
      </c>
      <c r="U61" s="130" t="s">
        <v>103</v>
      </c>
      <c r="V61" s="129" t="s">
        <v>103</v>
      </c>
      <c r="W61" s="129" t="s">
        <v>103</v>
      </c>
      <c r="X61" s="129" t="s">
        <v>103</v>
      </c>
      <c r="Y61" s="129" t="s">
        <v>103</v>
      </c>
      <c r="Z61" s="129" t="s">
        <v>103</v>
      </c>
      <c r="AA61" s="129" t="s">
        <v>103</v>
      </c>
      <c r="AB61" s="129" t="s">
        <v>103</v>
      </c>
      <c r="AC61" s="129" t="s">
        <v>103</v>
      </c>
      <c r="AD61" s="129" t="s">
        <v>103</v>
      </c>
      <c r="AE61" s="129" t="s">
        <v>103</v>
      </c>
      <c r="AF61" s="129" t="s">
        <v>103</v>
      </c>
      <c r="AG61" s="129" t="s">
        <v>103</v>
      </c>
      <c r="AH61" s="129" t="s">
        <v>103</v>
      </c>
      <c r="AI61" s="129" t="s">
        <v>103</v>
      </c>
      <c r="AJ61" s="129">
        <v>0</v>
      </c>
    </row>
    <row r="62" spans="1:36" ht="15.75" customHeight="1">
      <c r="A62" s="27"/>
      <c r="B62" s="108" t="s">
        <v>3</v>
      </c>
      <c r="C62" s="109"/>
      <c r="D62" s="110"/>
      <c r="E62" s="86">
        <v>2487</v>
      </c>
      <c r="F62" s="86">
        <v>2588</v>
      </c>
      <c r="G62" s="86">
        <v>2616</v>
      </c>
      <c r="H62" s="86">
        <v>2688</v>
      </c>
      <c r="I62" s="86">
        <v>2742</v>
      </c>
      <c r="J62" s="86">
        <v>2807</v>
      </c>
      <c r="K62" s="86">
        <v>2853</v>
      </c>
      <c r="L62" s="86">
        <v>2876</v>
      </c>
      <c r="M62" s="86">
        <v>2891</v>
      </c>
      <c r="N62" s="89">
        <v>3021</v>
      </c>
      <c r="O62" s="89">
        <v>3027</v>
      </c>
      <c r="P62" s="86">
        <v>3096</v>
      </c>
      <c r="Q62" s="86">
        <v>3110</v>
      </c>
      <c r="R62" s="42">
        <v>3163</v>
      </c>
      <c r="S62" s="42">
        <v>3214</v>
      </c>
      <c r="T62" s="86">
        <f>T55+T43+T31+T25+T6</f>
        <v>3275</v>
      </c>
      <c r="U62" s="48">
        <v>30</v>
      </c>
      <c r="V62" s="86">
        <v>19</v>
      </c>
      <c r="W62" s="86">
        <v>20</v>
      </c>
      <c r="X62" s="86">
        <v>25</v>
      </c>
      <c r="Y62" s="86">
        <v>34</v>
      </c>
      <c r="Z62" s="86">
        <v>42</v>
      </c>
      <c r="AA62" s="86">
        <v>50</v>
      </c>
      <c r="AB62" s="86">
        <v>60</v>
      </c>
      <c r="AC62" s="86">
        <v>65</v>
      </c>
      <c r="AD62" s="86">
        <v>80</v>
      </c>
      <c r="AE62" s="86">
        <v>76</v>
      </c>
      <c r="AF62" s="86">
        <v>83</v>
      </c>
      <c r="AG62" s="86">
        <v>83</v>
      </c>
      <c r="AH62" s="86">
        <v>89</v>
      </c>
      <c r="AI62" s="86">
        <v>101</v>
      </c>
      <c r="AJ62" s="86">
        <v>103</v>
      </c>
    </row>
    <row r="63" spans="2:7" s="28" customFormat="1" ht="5.25" customHeight="1">
      <c r="B63" s="29"/>
      <c r="D63" s="30"/>
      <c r="E63" s="30"/>
      <c r="F63" s="30"/>
      <c r="G63" s="30"/>
    </row>
    <row r="64" spans="2:21" s="28" customFormat="1" ht="12.75" customHeight="1">
      <c r="B64" s="8" t="s">
        <v>92</v>
      </c>
      <c r="D64" s="30"/>
      <c r="E64" s="30"/>
      <c r="F64" s="30"/>
      <c r="G64" s="30"/>
      <c r="L64" s="31"/>
      <c r="M64" s="31"/>
      <c r="N64" s="31"/>
      <c r="O64" s="31"/>
      <c r="P64" s="31"/>
      <c r="Q64" s="31"/>
      <c r="R64" s="31"/>
      <c r="S64" s="31"/>
      <c r="T64" s="31"/>
      <c r="U64" s="31"/>
    </row>
    <row r="65" spans="2:7" s="28" customFormat="1" ht="5.25" customHeight="1">
      <c r="B65" s="29"/>
      <c r="D65" s="30"/>
      <c r="E65" s="30"/>
      <c r="F65" s="30"/>
      <c r="G65" s="30"/>
    </row>
    <row r="66" spans="2:32" s="28" customFormat="1" ht="12.75" customHeight="1">
      <c r="B66" s="32" t="s">
        <v>182</v>
      </c>
      <c r="D66" s="30"/>
      <c r="P66" s="31"/>
      <c r="Q66" s="31"/>
      <c r="R66" s="31"/>
      <c r="S66" s="31"/>
      <c r="T66" s="31"/>
      <c r="AF66" s="31"/>
    </row>
    <row r="67" spans="2:7" s="28" customFormat="1" ht="5.25" customHeight="1">
      <c r="B67" s="56"/>
      <c r="D67" s="30"/>
      <c r="E67" s="30"/>
      <c r="F67" s="30"/>
      <c r="G67" s="30"/>
    </row>
    <row r="68" spans="2:7" s="28" customFormat="1" ht="12.75" customHeight="1">
      <c r="B68" s="32" t="s">
        <v>70</v>
      </c>
      <c r="D68" s="30"/>
      <c r="E68" s="30"/>
      <c r="F68" s="30"/>
      <c r="G68" s="30"/>
    </row>
    <row r="69" spans="2:7" s="28" customFormat="1" ht="5.25" customHeight="1">
      <c r="B69" s="32"/>
      <c r="D69" s="30"/>
      <c r="E69" s="30"/>
      <c r="F69" s="30"/>
      <c r="G69" s="30"/>
    </row>
    <row r="70" spans="2:7" s="28" customFormat="1" ht="12.75" customHeight="1">
      <c r="B70" s="32" t="s">
        <v>109</v>
      </c>
      <c r="D70" s="30"/>
      <c r="E70" s="30"/>
      <c r="F70" s="30"/>
      <c r="G70" s="30"/>
    </row>
    <row r="71" spans="2:7" s="28" customFormat="1" ht="12.75" customHeight="1">
      <c r="B71" s="32" t="s">
        <v>156</v>
      </c>
      <c r="D71" s="30"/>
      <c r="E71" s="30"/>
      <c r="F71" s="30"/>
      <c r="G71" s="30"/>
    </row>
    <row r="72" spans="2:7" s="28" customFormat="1" ht="12.75" customHeight="1">
      <c r="B72" s="32" t="s">
        <v>157</v>
      </c>
      <c r="D72" s="30"/>
      <c r="E72" s="30"/>
      <c r="F72" s="30"/>
      <c r="G72" s="30"/>
    </row>
    <row r="73" spans="2:29" s="28" customFormat="1" ht="12.75" customHeight="1">
      <c r="B73" s="32" t="s">
        <v>105</v>
      </c>
      <c r="D73" s="30"/>
      <c r="E73" s="30"/>
      <c r="F73" s="30"/>
      <c r="G73" s="30"/>
      <c r="P73" s="31"/>
      <c r="Q73" s="31"/>
      <c r="R73" s="31"/>
      <c r="S73" s="31"/>
      <c r="T73" s="31"/>
      <c r="U73" s="31"/>
      <c r="V73" s="31"/>
      <c r="W73" s="31"/>
      <c r="X73" s="31"/>
      <c r="Y73" s="31"/>
      <c r="Z73" s="31"/>
      <c r="AA73" s="31"/>
      <c r="AB73" s="31"/>
      <c r="AC73" s="31"/>
    </row>
    <row r="74" spans="2:29" s="28" customFormat="1" ht="12.75" customHeight="1">
      <c r="B74" s="32" t="s">
        <v>172</v>
      </c>
      <c r="D74" s="30"/>
      <c r="E74" s="30"/>
      <c r="F74" s="30"/>
      <c r="G74" s="30"/>
      <c r="P74" s="31"/>
      <c r="Q74" s="31"/>
      <c r="R74" s="31"/>
      <c r="S74" s="31"/>
      <c r="T74" s="31"/>
      <c r="U74" s="31"/>
      <c r="V74" s="31"/>
      <c r="W74" s="31"/>
      <c r="X74" s="31"/>
      <c r="Y74" s="31"/>
      <c r="Z74" s="31"/>
      <c r="AA74" s="31"/>
      <c r="AB74" s="31"/>
      <c r="AC74" s="31"/>
    </row>
    <row r="75" spans="2:29" s="28" customFormat="1" ht="12.75" customHeight="1">
      <c r="B75" s="32" t="s">
        <v>149</v>
      </c>
      <c r="D75" s="30"/>
      <c r="E75" s="30"/>
      <c r="F75" s="30"/>
      <c r="G75" s="30"/>
      <c r="P75" s="31"/>
      <c r="Q75" s="31"/>
      <c r="R75" s="31"/>
      <c r="S75" s="31"/>
      <c r="T75" s="31"/>
      <c r="U75" s="31"/>
      <c r="V75" s="31"/>
      <c r="W75" s="31"/>
      <c r="X75" s="31"/>
      <c r="Y75" s="31"/>
      <c r="Z75" s="31"/>
      <c r="AA75" s="31"/>
      <c r="AB75" s="31"/>
      <c r="AC75" s="31"/>
    </row>
    <row r="76" spans="2:29" s="28" customFormat="1" ht="12.75" customHeight="1">
      <c r="B76" s="32" t="s">
        <v>150</v>
      </c>
      <c r="D76" s="30"/>
      <c r="E76" s="30"/>
      <c r="F76" s="30"/>
      <c r="G76" s="30"/>
      <c r="P76" s="31"/>
      <c r="Q76" s="31"/>
      <c r="R76" s="31"/>
      <c r="S76" s="31"/>
      <c r="T76" s="31"/>
      <c r="U76" s="31"/>
      <c r="V76" s="31"/>
      <c r="W76" s="31"/>
      <c r="X76" s="31"/>
      <c r="Y76" s="31"/>
      <c r="Z76" s="31"/>
      <c r="AA76" s="31"/>
      <c r="AB76" s="31"/>
      <c r="AC76" s="31"/>
    </row>
    <row r="77" spans="2:29" s="28" customFormat="1" ht="12.75" customHeight="1">
      <c r="B77" s="32" t="s">
        <v>158</v>
      </c>
      <c r="D77" s="30"/>
      <c r="E77" s="30"/>
      <c r="F77" s="30"/>
      <c r="G77" s="30"/>
      <c r="P77" s="31"/>
      <c r="Q77" s="31"/>
      <c r="R77" s="31"/>
      <c r="S77" s="31"/>
      <c r="T77" s="31"/>
      <c r="U77" s="31"/>
      <c r="V77" s="31"/>
      <c r="W77" s="31"/>
      <c r="X77" s="31"/>
      <c r="Y77" s="31"/>
      <c r="Z77" s="31"/>
      <c r="AA77" s="31"/>
      <c r="AB77" s="31"/>
      <c r="AC77" s="31"/>
    </row>
    <row r="78" ht="12.75">
      <c r="B78" s="32" t="s">
        <v>159</v>
      </c>
    </row>
    <row r="79" spans="2:4" ht="12.75">
      <c r="B79" s="32" t="s">
        <v>175</v>
      </c>
      <c r="D79" s="32"/>
    </row>
    <row r="80" spans="2:4" ht="12.75">
      <c r="B80" s="32" t="s">
        <v>181</v>
      </c>
      <c r="D80" s="32"/>
    </row>
    <row r="81" spans="2:7" s="28" customFormat="1" ht="5.25" customHeight="1">
      <c r="B81" s="29"/>
      <c r="D81" s="30"/>
      <c r="E81" s="30"/>
      <c r="F81" s="30"/>
      <c r="G81" s="30"/>
    </row>
    <row r="82" spans="2:7" s="28" customFormat="1" ht="12.75" customHeight="1">
      <c r="B82" s="29" t="s">
        <v>69</v>
      </c>
      <c r="D82" s="30"/>
      <c r="E82" s="30"/>
      <c r="F82" s="30"/>
      <c r="G82" s="30"/>
    </row>
  </sheetData>
  <sheetProtection/>
  <mergeCells count="8">
    <mergeCell ref="U4:AJ4"/>
    <mergeCell ref="B43:C43"/>
    <mergeCell ref="B55:C55"/>
    <mergeCell ref="B4:B5"/>
    <mergeCell ref="C4:C5"/>
    <mergeCell ref="D4:D5"/>
    <mergeCell ref="B6:D6"/>
    <mergeCell ref="E4:T4"/>
  </mergeCells>
  <printOptions/>
  <pageMargins left="0.43" right="0.1968503937007874" top="0.7480314960629921" bottom="0.7480314960629921" header="0.31496062992125984" footer="0.31496062992125984"/>
  <pageSetup horizontalDpi="600" verticalDpi="600" orientation="portrait" paperSize="9" scale="40" r:id="rId2"/>
  <headerFooter>
    <oddHeader>&amp;L&amp;G&amp;CIndicateurs EMS</oddHeader>
    <oddFooter>&amp;L&amp;A&amp;C&amp;P sur &amp;N&amp;R&amp;F</oddFooter>
  </headerFooter>
  <legacyDrawingHF r:id="rId1"/>
</worksheet>
</file>

<file path=xl/worksheets/sheet3.xml><?xml version="1.0" encoding="utf-8"?>
<worksheet xmlns="http://schemas.openxmlformats.org/spreadsheetml/2006/main" xmlns:r="http://schemas.openxmlformats.org/officeDocument/2006/relationships">
  <dimension ref="A2:T77"/>
  <sheetViews>
    <sheetView showGridLines="0" zoomScale="80" zoomScaleNormal="80" zoomScaleSheetLayoutView="100" workbookViewId="0" topLeftCell="A1">
      <pane ySplit="5" topLeftCell="A6" activePane="bottomLeft" state="frozen"/>
      <selection pane="topLeft" activeCell="A1" sqref="A1"/>
      <selection pane="bottomLeft" activeCell="A1" sqref="A1"/>
    </sheetView>
  </sheetViews>
  <sheetFormatPr defaultColWidth="11.421875" defaultRowHeight="15"/>
  <cols>
    <col min="1" max="1" width="1.7109375" style="22" customWidth="1"/>
    <col min="2" max="2" width="17.7109375" style="22" customWidth="1"/>
    <col min="3" max="3" width="47.7109375" style="22" customWidth="1"/>
    <col min="4" max="4" width="10.140625" style="24" bestFit="1" customWidth="1"/>
    <col min="5" max="5" width="12.7109375" style="24" customWidth="1"/>
    <col min="6" max="16" width="12.7109375" style="22" customWidth="1"/>
    <col min="17" max="17" width="11.8515625" style="22" customWidth="1"/>
    <col min="18" max="18" width="2.421875" style="22" customWidth="1"/>
    <col min="19" max="19" width="15.7109375" style="22" customWidth="1"/>
    <col min="20" max="20" width="16.8515625" style="22" customWidth="1"/>
    <col min="21" max="16384" width="11.421875" style="22" customWidth="1"/>
  </cols>
  <sheetData>
    <row r="1" ht="9.75" customHeight="1"/>
    <row r="2" spans="2:7" ht="15">
      <c r="B2" s="23" t="s">
        <v>176</v>
      </c>
      <c r="C2" s="23"/>
      <c r="D2" s="23"/>
      <c r="E2" s="23"/>
      <c r="F2" s="23"/>
      <c r="G2" s="23"/>
    </row>
    <row r="3" spans="2:6" ht="15.75" customHeight="1">
      <c r="B3" s="23"/>
      <c r="C3" s="23"/>
      <c r="F3" s="25"/>
    </row>
    <row r="4" spans="2:20" ht="18.75" customHeight="1">
      <c r="B4" s="144" t="s">
        <v>5</v>
      </c>
      <c r="C4" s="144" t="s">
        <v>106</v>
      </c>
      <c r="D4" s="145" t="s">
        <v>41</v>
      </c>
      <c r="E4" s="149" t="s">
        <v>115</v>
      </c>
      <c r="F4" s="140"/>
      <c r="G4" s="140"/>
      <c r="H4" s="141"/>
      <c r="I4" s="149" t="s">
        <v>116</v>
      </c>
      <c r="J4" s="140"/>
      <c r="K4" s="141"/>
      <c r="L4" s="149" t="s">
        <v>117</v>
      </c>
      <c r="M4" s="140"/>
      <c r="N4" s="141"/>
      <c r="O4" s="149" t="s">
        <v>3</v>
      </c>
      <c r="P4" s="140"/>
      <c r="Q4" s="141"/>
      <c r="S4" s="150" t="s">
        <v>160</v>
      </c>
      <c r="T4" s="151"/>
    </row>
    <row r="5" spans="1:20" ht="42.75" customHeight="1">
      <c r="A5" s="26"/>
      <c r="B5" s="144"/>
      <c r="C5" s="144"/>
      <c r="D5" s="145"/>
      <c r="E5" s="33" t="s">
        <v>140</v>
      </c>
      <c r="F5" s="33" t="s">
        <v>141</v>
      </c>
      <c r="G5" s="33" t="s">
        <v>161</v>
      </c>
      <c r="H5" s="33" t="s">
        <v>162</v>
      </c>
      <c r="I5" s="33" t="s">
        <v>43</v>
      </c>
      <c r="J5" s="33" t="s">
        <v>42</v>
      </c>
      <c r="K5" s="33" t="s">
        <v>161</v>
      </c>
      <c r="L5" s="33" t="s">
        <v>43</v>
      </c>
      <c r="M5" s="33" t="s">
        <v>42</v>
      </c>
      <c r="N5" s="33" t="s">
        <v>161</v>
      </c>
      <c r="O5" s="33" t="s">
        <v>43</v>
      </c>
      <c r="P5" s="33" t="s">
        <v>42</v>
      </c>
      <c r="Q5" s="33" t="s">
        <v>161</v>
      </c>
      <c r="S5" s="33" t="s">
        <v>137</v>
      </c>
      <c r="T5" s="33" t="s">
        <v>138</v>
      </c>
    </row>
    <row r="6" spans="1:20" ht="15.75" customHeight="1">
      <c r="A6" s="27"/>
      <c r="B6" s="146" t="s">
        <v>6</v>
      </c>
      <c r="C6" s="147"/>
      <c r="D6" s="148"/>
      <c r="E6" s="34">
        <v>902</v>
      </c>
      <c r="F6" s="76">
        <v>638.6502781777547</v>
      </c>
      <c r="G6" s="76">
        <v>1.858194435101441</v>
      </c>
      <c r="H6" s="76">
        <v>1.8810886191544742</v>
      </c>
      <c r="I6" s="34">
        <v>78</v>
      </c>
      <c r="J6" s="76">
        <v>42.54057509006152</v>
      </c>
      <c r="K6" s="76">
        <v>0.12377456426373903</v>
      </c>
      <c r="L6" s="34">
        <v>434</v>
      </c>
      <c r="M6" s="76">
        <v>269.49504549325314</v>
      </c>
      <c r="N6" s="76">
        <v>0.7841133260785849</v>
      </c>
      <c r="O6" s="76">
        <v>1414</v>
      </c>
      <c r="P6" s="76">
        <v>950.6858987610692</v>
      </c>
      <c r="Q6" s="76">
        <v>2.7660823254437643</v>
      </c>
      <c r="S6" s="34">
        <v>339511</v>
      </c>
      <c r="T6" s="34">
        <v>343694</v>
      </c>
    </row>
    <row r="7" spans="1:20" ht="15.75" customHeight="1">
      <c r="A7" s="27"/>
      <c r="B7" s="9" t="s">
        <v>7</v>
      </c>
      <c r="C7" s="10" t="s">
        <v>47</v>
      </c>
      <c r="D7" s="11">
        <v>1</v>
      </c>
      <c r="E7" s="36">
        <v>59</v>
      </c>
      <c r="F7" s="84">
        <v>41.1410133843212</v>
      </c>
      <c r="G7" s="84">
        <v>1.680528302941922</v>
      </c>
      <c r="H7" s="84">
        <v>1.695278283514142</v>
      </c>
      <c r="I7" s="36">
        <v>4</v>
      </c>
      <c r="J7" s="84">
        <v>2.36711281070746</v>
      </c>
      <c r="K7" s="84">
        <v>0.09669183492126383</v>
      </c>
      <c r="L7" s="36">
        <v>29</v>
      </c>
      <c r="M7" s="84">
        <v>18.013862332696</v>
      </c>
      <c r="N7" s="84">
        <v>0.7358303309789632</v>
      </c>
      <c r="O7" s="84">
        <v>92</v>
      </c>
      <c r="P7" s="84">
        <v>61.52198852772466</v>
      </c>
      <c r="Q7" s="84">
        <v>2.5130504688421493</v>
      </c>
      <c r="S7" s="36">
        <v>24268</v>
      </c>
      <c r="T7" s="36">
        <v>24481</v>
      </c>
    </row>
    <row r="8" spans="1:20" ht="15.75" customHeight="1">
      <c r="A8" s="27"/>
      <c r="B8" s="12" t="s">
        <v>8</v>
      </c>
      <c r="C8" s="13" t="s">
        <v>48</v>
      </c>
      <c r="D8" s="14">
        <v>2</v>
      </c>
      <c r="E8" s="38">
        <v>117</v>
      </c>
      <c r="F8" s="79">
        <v>83.825411649704</v>
      </c>
      <c r="G8" s="79">
        <v>1.4746052782905392</v>
      </c>
      <c r="H8" s="79">
        <v>1.4985414503504593</v>
      </c>
      <c r="I8" s="38">
        <v>19</v>
      </c>
      <c r="J8" s="79">
        <v>4.63717647058824</v>
      </c>
      <c r="K8" s="79">
        <v>0.08157436707223445</v>
      </c>
      <c r="L8" s="38">
        <v>62</v>
      </c>
      <c r="M8" s="79">
        <v>41.1345882783778</v>
      </c>
      <c r="N8" s="79">
        <v>0.7236144720539317</v>
      </c>
      <c r="O8" s="79">
        <v>198</v>
      </c>
      <c r="P8" s="79">
        <v>129.59717639867003</v>
      </c>
      <c r="Q8" s="79">
        <v>2.279794117416705</v>
      </c>
      <c r="S8" s="38">
        <v>55938</v>
      </c>
      <c r="T8" s="38">
        <v>56846</v>
      </c>
    </row>
    <row r="9" spans="1:20" ht="15.75" customHeight="1">
      <c r="A9" s="27"/>
      <c r="B9" s="12" t="s">
        <v>9</v>
      </c>
      <c r="C9" s="13" t="s">
        <v>49</v>
      </c>
      <c r="D9" s="14">
        <v>3</v>
      </c>
      <c r="E9" s="38">
        <v>56</v>
      </c>
      <c r="F9" s="79">
        <v>40.1228565974463</v>
      </c>
      <c r="G9" s="79">
        <v>1.7930400231240247</v>
      </c>
      <c r="H9" s="79">
        <v>1.8155138731876155</v>
      </c>
      <c r="I9" s="38">
        <v>4</v>
      </c>
      <c r="J9" s="79">
        <v>2.97238096691313</v>
      </c>
      <c r="K9" s="79">
        <v>0.13283196884806409</v>
      </c>
      <c r="L9" s="38">
        <v>26</v>
      </c>
      <c r="M9" s="79">
        <v>12.2133333333333</v>
      </c>
      <c r="N9" s="79">
        <v>0.5457985133544845</v>
      </c>
      <c r="O9" s="79">
        <v>86</v>
      </c>
      <c r="P9" s="79">
        <v>55.30857089769273</v>
      </c>
      <c r="Q9" s="79">
        <v>2.471670505326573</v>
      </c>
      <c r="S9" s="38">
        <v>22100</v>
      </c>
      <c r="T9" s="38">
        <v>22377</v>
      </c>
    </row>
    <row r="10" spans="1:20" ht="15.75" customHeight="1">
      <c r="A10" s="27"/>
      <c r="B10" s="12" t="s">
        <v>10</v>
      </c>
      <c r="C10" s="13" t="s">
        <v>50</v>
      </c>
      <c r="D10" s="14">
        <v>4</v>
      </c>
      <c r="E10" s="38">
        <v>92</v>
      </c>
      <c r="F10" s="79">
        <v>71.1489471284967</v>
      </c>
      <c r="G10" s="79">
        <v>1.7239035454665803</v>
      </c>
      <c r="H10" s="79">
        <v>1.7584574560316526</v>
      </c>
      <c r="I10" s="38">
        <v>4</v>
      </c>
      <c r="J10" s="79">
        <v>4.23894736842105</v>
      </c>
      <c r="K10" s="79">
        <v>0.10270758306893414</v>
      </c>
      <c r="L10" s="38">
        <v>46</v>
      </c>
      <c r="M10" s="79">
        <v>35.6952631578947</v>
      </c>
      <c r="N10" s="79">
        <v>0.8648784444149714</v>
      </c>
      <c r="O10" s="79">
        <v>142</v>
      </c>
      <c r="P10" s="79">
        <v>111.08315765481245</v>
      </c>
      <c r="Q10" s="79">
        <v>2.6914895729504855</v>
      </c>
      <c r="S10" s="38">
        <v>40461</v>
      </c>
      <c r="T10" s="38">
        <v>41272</v>
      </c>
    </row>
    <row r="11" spans="1:20" ht="15.75" customHeight="1">
      <c r="A11" s="27"/>
      <c r="B11" s="12" t="s">
        <v>51</v>
      </c>
      <c r="C11" s="13" t="s">
        <v>52</v>
      </c>
      <c r="D11" s="14">
        <v>5</v>
      </c>
      <c r="E11" s="38">
        <v>16</v>
      </c>
      <c r="F11" s="79">
        <v>10.675238084339</v>
      </c>
      <c r="G11" s="79">
        <v>1.8421463475994824</v>
      </c>
      <c r="H11" s="79">
        <v>1.8427823380526498</v>
      </c>
      <c r="I11" s="38">
        <v>0</v>
      </c>
      <c r="J11" s="79">
        <v>0</v>
      </c>
      <c r="K11" s="79">
        <v>0</v>
      </c>
      <c r="L11" s="38">
        <v>8</v>
      </c>
      <c r="M11" s="79">
        <v>2.9</v>
      </c>
      <c r="N11" s="79">
        <v>0.5004314063848144</v>
      </c>
      <c r="O11" s="79">
        <v>24</v>
      </c>
      <c r="P11" s="79">
        <v>13.575238084339</v>
      </c>
      <c r="Q11" s="79">
        <v>2.342577753984297</v>
      </c>
      <c r="S11" s="38">
        <v>5793</v>
      </c>
      <c r="T11" s="38">
        <v>5795</v>
      </c>
    </row>
    <row r="12" spans="1:20" ht="15.75" customHeight="1">
      <c r="A12" s="27"/>
      <c r="B12" s="12" t="s">
        <v>11</v>
      </c>
      <c r="C12" s="13" t="s">
        <v>53</v>
      </c>
      <c r="D12" s="14">
        <v>6</v>
      </c>
      <c r="E12" s="38">
        <v>100</v>
      </c>
      <c r="F12" s="79">
        <v>68.7047619047619</v>
      </c>
      <c r="G12" s="79">
        <v>1.8625738581278473</v>
      </c>
      <c r="H12" s="79">
        <v>1.8840256095857046</v>
      </c>
      <c r="I12" s="38">
        <v>11</v>
      </c>
      <c r="J12" s="79">
        <v>9.39047619047619</v>
      </c>
      <c r="K12" s="79">
        <v>0.2545741369717296</v>
      </c>
      <c r="L12" s="38">
        <v>36</v>
      </c>
      <c r="M12" s="79">
        <v>27.5890476190476</v>
      </c>
      <c r="N12" s="79">
        <v>0.7479341670249031</v>
      </c>
      <c r="O12" s="79">
        <v>147</v>
      </c>
      <c r="P12" s="79">
        <v>105.68428571428569</v>
      </c>
      <c r="Q12" s="79">
        <v>2.8650821621244797</v>
      </c>
      <c r="S12" s="38">
        <v>36467</v>
      </c>
      <c r="T12" s="38">
        <v>36887</v>
      </c>
    </row>
    <row r="13" spans="1:20" ht="15.75" customHeight="1">
      <c r="A13" s="27"/>
      <c r="B13" s="12" t="s">
        <v>11</v>
      </c>
      <c r="C13" s="13" t="s">
        <v>54</v>
      </c>
      <c r="D13" s="14">
        <v>7</v>
      </c>
      <c r="E13" s="38">
        <v>66</v>
      </c>
      <c r="F13" s="79">
        <v>45.1463415370724</v>
      </c>
      <c r="G13" s="79">
        <v>2.382141279921507</v>
      </c>
      <c r="H13" s="79">
        <v>2.3931270361554415</v>
      </c>
      <c r="I13" s="38">
        <v>6</v>
      </c>
      <c r="J13" s="79">
        <v>4.14586322333812</v>
      </c>
      <c r="K13" s="79">
        <v>0.2187559742158147</v>
      </c>
      <c r="L13" s="38">
        <v>22</v>
      </c>
      <c r="M13" s="79">
        <v>14.8584409355262</v>
      </c>
      <c r="N13" s="79">
        <v>0.7840038484342656</v>
      </c>
      <c r="O13" s="79">
        <v>94</v>
      </c>
      <c r="P13" s="79">
        <v>64.15064569593672</v>
      </c>
      <c r="Q13" s="79">
        <v>3.384901102571587</v>
      </c>
      <c r="S13" s="38">
        <v>18865</v>
      </c>
      <c r="T13" s="38">
        <v>18952</v>
      </c>
    </row>
    <row r="14" spans="1:20" ht="15.75" customHeight="1">
      <c r="A14" s="27"/>
      <c r="B14" s="12" t="s">
        <v>12</v>
      </c>
      <c r="C14" s="13" t="s">
        <v>55</v>
      </c>
      <c r="D14" s="14">
        <v>8</v>
      </c>
      <c r="E14" s="38">
        <v>43</v>
      </c>
      <c r="F14" s="79">
        <v>33.475621414914</v>
      </c>
      <c r="G14" s="79">
        <v>1.563404698996544</v>
      </c>
      <c r="H14" s="79">
        <v>1.5804551916771636</v>
      </c>
      <c r="I14" s="38">
        <v>6</v>
      </c>
      <c r="J14" s="79">
        <v>4.27533460803059</v>
      </c>
      <c r="K14" s="79">
        <v>0.19967002652860968</v>
      </c>
      <c r="L14" s="38">
        <v>34</v>
      </c>
      <c r="M14" s="79">
        <v>22.6673040152964</v>
      </c>
      <c r="N14" s="79">
        <v>1.0586261916353632</v>
      </c>
      <c r="O14" s="79">
        <v>83</v>
      </c>
      <c r="P14" s="79">
        <v>60.41826003824099</v>
      </c>
      <c r="Q14" s="79">
        <v>2.8217009171605167</v>
      </c>
      <c r="S14" s="38">
        <v>21181</v>
      </c>
      <c r="T14" s="38">
        <v>21412</v>
      </c>
    </row>
    <row r="15" spans="1:20" ht="15.75" customHeight="1">
      <c r="A15" s="27"/>
      <c r="B15" s="12" t="s">
        <v>13</v>
      </c>
      <c r="C15" s="13" t="s">
        <v>56</v>
      </c>
      <c r="D15" s="14">
        <v>9</v>
      </c>
      <c r="E15" s="38">
        <v>66</v>
      </c>
      <c r="F15" s="79">
        <v>46.7300000336057</v>
      </c>
      <c r="G15" s="79">
        <v>2.5307338225619116</v>
      </c>
      <c r="H15" s="79">
        <v>2.5416077468511746</v>
      </c>
      <c r="I15" s="38">
        <v>2</v>
      </c>
      <c r="J15" s="79">
        <v>2.04761904761905</v>
      </c>
      <c r="K15" s="79">
        <v>0.11089190618028975</v>
      </c>
      <c r="L15" s="38">
        <v>22</v>
      </c>
      <c r="M15" s="79">
        <v>14.3409523954846</v>
      </c>
      <c r="N15" s="79">
        <v>0.7766559650952938</v>
      </c>
      <c r="O15" s="79">
        <v>90</v>
      </c>
      <c r="P15" s="79">
        <v>63.11857147670935</v>
      </c>
      <c r="Q15" s="79">
        <v>3.4182816938374954</v>
      </c>
      <c r="S15" s="38">
        <v>18386</v>
      </c>
      <c r="T15" s="38">
        <v>18465</v>
      </c>
    </row>
    <row r="16" spans="1:20" ht="15.75" customHeight="1">
      <c r="A16" s="27"/>
      <c r="B16" s="12" t="s">
        <v>14</v>
      </c>
      <c r="C16" s="13" t="s">
        <v>57</v>
      </c>
      <c r="D16" s="14">
        <v>10</v>
      </c>
      <c r="E16" s="38">
        <v>52</v>
      </c>
      <c r="F16" s="79">
        <v>34.8238094647726</v>
      </c>
      <c r="G16" s="79">
        <v>1.9475314280394052</v>
      </c>
      <c r="H16" s="79">
        <v>1.9693383172975512</v>
      </c>
      <c r="I16" s="38">
        <v>2</v>
      </c>
      <c r="J16" s="79">
        <v>2.00000001453218</v>
      </c>
      <c r="K16" s="79">
        <v>0.11185056845434707</v>
      </c>
      <c r="L16" s="38">
        <v>23</v>
      </c>
      <c r="M16" s="79">
        <v>14.9838095238095</v>
      </c>
      <c r="N16" s="79">
        <v>0.837973800336083</v>
      </c>
      <c r="O16" s="79">
        <v>77</v>
      </c>
      <c r="P16" s="79">
        <v>51.80761900311428</v>
      </c>
      <c r="Q16" s="79">
        <v>2.897355796829835</v>
      </c>
      <c r="S16" s="38">
        <v>17683</v>
      </c>
      <c r="T16" s="38">
        <v>17881</v>
      </c>
    </row>
    <row r="17" spans="1:20" ht="15.75" customHeight="1">
      <c r="A17" s="27"/>
      <c r="B17" s="12" t="s">
        <v>16</v>
      </c>
      <c r="C17" s="13" t="s">
        <v>58</v>
      </c>
      <c r="D17" s="14">
        <v>11</v>
      </c>
      <c r="E17" s="38">
        <v>61</v>
      </c>
      <c r="F17" s="79">
        <v>49.2256213547395</v>
      </c>
      <c r="G17" s="79">
        <v>2.3621873100791544</v>
      </c>
      <c r="H17" s="79">
        <v>2.387738715305564</v>
      </c>
      <c r="I17" s="38">
        <v>3</v>
      </c>
      <c r="J17" s="79">
        <v>1.10420650095602</v>
      </c>
      <c r="K17" s="79">
        <v>0.05298749944603964</v>
      </c>
      <c r="L17" s="38">
        <v>33</v>
      </c>
      <c r="M17" s="79">
        <v>23.3479923518164</v>
      </c>
      <c r="N17" s="79">
        <v>1.1203988843906332</v>
      </c>
      <c r="O17" s="79">
        <v>97</v>
      </c>
      <c r="P17" s="79">
        <v>73.67782020751193</v>
      </c>
      <c r="Q17" s="79">
        <v>3.5355736939158273</v>
      </c>
      <c r="S17" s="38">
        <v>20616</v>
      </c>
      <c r="T17" s="38">
        <v>20839</v>
      </c>
    </row>
    <row r="18" spans="1:20" ht="15.75" customHeight="1">
      <c r="A18" s="27"/>
      <c r="B18" s="12" t="s">
        <v>17</v>
      </c>
      <c r="C18" s="13" t="s">
        <v>59</v>
      </c>
      <c r="D18" s="14">
        <v>12</v>
      </c>
      <c r="E18" s="38">
        <v>21</v>
      </c>
      <c r="F18" s="79">
        <v>12.6964285714286</v>
      </c>
      <c r="G18" s="79">
        <v>1.4818427370948413</v>
      </c>
      <c r="H18" s="79">
        <v>1.496690860713026</v>
      </c>
      <c r="I18" s="38">
        <v>0</v>
      </c>
      <c r="J18" s="79">
        <v>0</v>
      </c>
      <c r="K18" s="79">
        <v>0</v>
      </c>
      <c r="L18" s="38">
        <v>12</v>
      </c>
      <c r="M18" s="79">
        <v>9.02472527472527</v>
      </c>
      <c r="N18" s="79">
        <v>1.0533059377597187</v>
      </c>
      <c r="O18" s="79">
        <v>33</v>
      </c>
      <c r="P18" s="79">
        <v>21.721153846153868</v>
      </c>
      <c r="Q18" s="79">
        <v>2.5351486748545597</v>
      </c>
      <c r="S18" s="38">
        <v>8483</v>
      </c>
      <c r="T18" s="38">
        <v>8568</v>
      </c>
    </row>
    <row r="19" spans="1:20" ht="15.75" customHeight="1">
      <c r="A19" s="27"/>
      <c r="B19" s="12" t="s">
        <v>15</v>
      </c>
      <c r="C19" s="13" t="s">
        <v>60</v>
      </c>
      <c r="D19" s="14">
        <v>13</v>
      </c>
      <c r="E19" s="38">
        <v>30</v>
      </c>
      <c r="F19" s="79">
        <v>19.205164894312</v>
      </c>
      <c r="G19" s="79">
        <v>2.247532462763253</v>
      </c>
      <c r="H19" s="79">
        <v>2.3080356801240236</v>
      </c>
      <c r="I19" s="38">
        <v>4</v>
      </c>
      <c r="J19" s="79">
        <v>2.65375418460067</v>
      </c>
      <c r="K19" s="79">
        <v>0.31056222172038267</v>
      </c>
      <c r="L19" s="38">
        <v>13</v>
      </c>
      <c r="M19" s="79">
        <v>7.28981348637016</v>
      </c>
      <c r="N19" s="79">
        <v>0.853108658440042</v>
      </c>
      <c r="O19" s="79">
        <v>47</v>
      </c>
      <c r="P19" s="79">
        <v>29.14873256528283</v>
      </c>
      <c r="Q19" s="79">
        <v>3.4112033429236783</v>
      </c>
      <c r="S19" s="38">
        <v>8321</v>
      </c>
      <c r="T19" s="38">
        <v>8545</v>
      </c>
    </row>
    <row r="20" spans="1:20" ht="15.75" customHeight="1">
      <c r="A20" s="27"/>
      <c r="B20" s="12" t="s">
        <v>61</v>
      </c>
      <c r="C20" s="13" t="s">
        <v>90</v>
      </c>
      <c r="D20" s="14">
        <v>14</v>
      </c>
      <c r="E20" s="38">
        <v>11</v>
      </c>
      <c r="F20" s="79">
        <v>8.1</v>
      </c>
      <c r="G20" s="79">
        <v>2.26890756302521</v>
      </c>
      <c r="H20" s="79">
        <v>2.306378132118451</v>
      </c>
      <c r="I20" s="38">
        <v>0</v>
      </c>
      <c r="J20" s="79">
        <v>0</v>
      </c>
      <c r="K20" s="79">
        <v>0</v>
      </c>
      <c r="L20" s="38">
        <v>0</v>
      </c>
      <c r="M20" s="79">
        <v>0.04</v>
      </c>
      <c r="N20" s="79">
        <v>0.011204481792717087</v>
      </c>
      <c r="O20" s="79">
        <v>11</v>
      </c>
      <c r="P20" s="79">
        <v>8.139999999999999</v>
      </c>
      <c r="Q20" s="79">
        <v>2.2801120448179266</v>
      </c>
      <c r="S20" s="38">
        <v>3512</v>
      </c>
      <c r="T20" s="38">
        <v>3570</v>
      </c>
    </row>
    <row r="21" spans="1:20" ht="15.75" customHeight="1">
      <c r="A21" s="27"/>
      <c r="B21" s="12" t="s">
        <v>18</v>
      </c>
      <c r="C21" s="13" t="s">
        <v>74</v>
      </c>
      <c r="D21" s="14">
        <v>15</v>
      </c>
      <c r="E21" s="38">
        <v>66</v>
      </c>
      <c r="F21" s="79">
        <v>46.0628571428571</v>
      </c>
      <c r="G21" s="79">
        <v>2.0026458476960607</v>
      </c>
      <c r="H21" s="79">
        <v>2.0130607963839307</v>
      </c>
      <c r="I21" s="38">
        <v>10</v>
      </c>
      <c r="J21" s="79">
        <v>1.16047619047619</v>
      </c>
      <c r="K21" s="79">
        <v>0.050453292921011694</v>
      </c>
      <c r="L21" s="38">
        <v>49</v>
      </c>
      <c r="M21" s="79">
        <v>15.5933333333333</v>
      </c>
      <c r="N21" s="79">
        <v>0.677941538773675</v>
      </c>
      <c r="O21" s="79">
        <v>125</v>
      </c>
      <c r="P21" s="79">
        <v>62.816666666666585</v>
      </c>
      <c r="Q21" s="79">
        <v>2.731040679390748</v>
      </c>
      <c r="S21" s="38">
        <v>22882</v>
      </c>
      <c r="T21" s="38">
        <v>23001</v>
      </c>
    </row>
    <row r="22" spans="1:20" ht="15.75" customHeight="1">
      <c r="A22" s="27"/>
      <c r="B22" s="12" t="s">
        <v>19</v>
      </c>
      <c r="C22" s="13" t="s">
        <v>62</v>
      </c>
      <c r="D22" s="14">
        <v>16</v>
      </c>
      <c r="E22" s="38">
        <v>29</v>
      </c>
      <c r="F22" s="79">
        <v>17.562380952381</v>
      </c>
      <c r="G22" s="79">
        <v>1.8703281099447286</v>
      </c>
      <c r="H22" s="79">
        <v>1.9008963039702351</v>
      </c>
      <c r="I22" s="38">
        <v>1</v>
      </c>
      <c r="J22" s="79">
        <v>0.9</v>
      </c>
      <c r="K22" s="79">
        <v>0.09584664536741214</v>
      </c>
      <c r="L22" s="38">
        <v>12</v>
      </c>
      <c r="M22" s="79">
        <v>6.00047619047619</v>
      </c>
      <c r="N22" s="79">
        <v>0.639028348293524</v>
      </c>
      <c r="O22" s="79">
        <v>42</v>
      </c>
      <c r="P22" s="79">
        <v>24.46285714285719</v>
      </c>
      <c r="Q22" s="79">
        <v>2.6052031036056644</v>
      </c>
      <c r="S22" s="38">
        <v>9239</v>
      </c>
      <c r="T22" s="38">
        <v>9390</v>
      </c>
    </row>
    <row r="23" spans="1:20" ht="15.75" customHeight="1">
      <c r="A23" s="27"/>
      <c r="B23" s="15" t="s">
        <v>20</v>
      </c>
      <c r="C23" s="16" t="s">
        <v>73</v>
      </c>
      <c r="D23" s="17">
        <v>17</v>
      </c>
      <c r="E23" s="40">
        <v>17</v>
      </c>
      <c r="F23" s="81">
        <v>10.0038240626027</v>
      </c>
      <c r="G23" s="81">
        <v>1.8481108558290595</v>
      </c>
      <c r="H23" s="81">
        <v>1.8818329688868887</v>
      </c>
      <c r="I23" s="40">
        <v>2</v>
      </c>
      <c r="J23" s="81">
        <v>0.647227513402644</v>
      </c>
      <c r="K23" s="81">
        <v>0.1195690954004515</v>
      </c>
      <c r="L23" s="40">
        <v>7</v>
      </c>
      <c r="M23" s="81">
        <v>3.80210326506576</v>
      </c>
      <c r="N23" s="81">
        <v>0.7024022289055533</v>
      </c>
      <c r="O23" s="81">
        <v>26</v>
      </c>
      <c r="P23" s="81">
        <v>14.453154841071104</v>
      </c>
      <c r="Q23" s="81">
        <v>2.670082180135064</v>
      </c>
      <c r="S23" s="40">
        <v>5316</v>
      </c>
      <c r="T23" s="40">
        <v>5413</v>
      </c>
    </row>
    <row r="24" spans="1:20" ht="15.75" customHeight="1">
      <c r="A24" s="27"/>
      <c r="B24" s="146" t="s">
        <v>21</v>
      </c>
      <c r="C24" s="147"/>
      <c r="D24" s="148"/>
      <c r="E24" s="86">
        <v>474</v>
      </c>
      <c r="F24" s="82">
        <v>350.03345555134547</v>
      </c>
      <c r="G24" s="82">
        <v>2.2545276607411244</v>
      </c>
      <c r="H24" s="82">
        <v>2.2960390915857913</v>
      </c>
      <c r="I24" s="86">
        <v>41</v>
      </c>
      <c r="J24" s="82">
        <v>29.78006398900191</v>
      </c>
      <c r="K24" s="82">
        <v>0.19181017396206257</v>
      </c>
      <c r="L24" s="86">
        <v>217</v>
      </c>
      <c r="M24" s="82">
        <v>161.0019613630692</v>
      </c>
      <c r="N24" s="82">
        <v>1.0369962344167076</v>
      </c>
      <c r="O24" s="82">
        <v>732</v>
      </c>
      <c r="P24" s="82">
        <v>540.8154809034165</v>
      </c>
      <c r="Q24" s="82">
        <v>3.483334069119894</v>
      </c>
      <c r="S24" s="86">
        <v>152451</v>
      </c>
      <c r="T24" s="86">
        <v>155258</v>
      </c>
    </row>
    <row r="25" spans="1:20" ht="15.75" customHeight="1">
      <c r="A25" s="27"/>
      <c r="B25" s="9" t="s">
        <v>21</v>
      </c>
      <c r="C25" s="10" t="s">
        <v>78</v>
      </c>
      <c r="D25" s="18">
        <v>18</v>
      </c>
      <c r="E25" s="36">
        <v>150</v>
      </c>
      <c r="F25" s="84">
        <v>110.79770292351</v>
      </c>
      <c r="G25" s="84">
        <v>2.5343726365229426</v>
      </c>
      <c r="H25" s="84">
        <v>2.57621147050572</v>
      </c>
      <c r="I25" s="36">
        <v>7</v>
      </c>
      <c r="J25" s="84">
        <v>4.48254423720708</v>
      </c>
      <c r="K25" s="84">
        <v>0.10253314966849078</v>
      </c>
      <c r="L25" s="36">
        <v>40</v>
      </c>
      <c r="M25" s="84">
        <v>28.6446676231468</v>
      </c>
      <c r="N25" s="84">
        <v>0.6552145025652317</v>
      </c>
      <c r="O25" s="84">
        <v>197</v>
      </c>
      <c r="P25" s="84">
        <v>143.92491478386387</v>
      </c>
      <c r="Q25" s="84">
        <v>3.292120288756665</v>
      </c>
      <c r="S25" s="36">
        <v>43008</v>
      </c>
      <c r="T25" s="36">
        <v>43718</v>
      </c>
    </row>
    <row r="26" spans="1:20" ht="15.75" customHeight="1">
      <c r="A26" s="27"/>
      <c r="B26" s="12" t="s">
        <v>21</v>
      </c>
      <c r="C26" s="13" t="s">
        <v>184</v>
      </c>
      <c r="D26" s="19">
        <v>19</v>
      </c>
      <c r="E26" s="38">
        <v>141</v>
      </c>
      <c r="F26" s="79">
        <v>101.385848408488</v>
      </c>
      <c r="G26" s="79">
        <v>2.4440336621866305</v>
      </c>
      <c r="H26" s="79">
        <v>2.499589467924558</v>
      </c>
      <c r="I26" s="38">
        <v>13</v>
      </c>
      <c r="J26" s="79">
        <v>10.8424528301887</v>
      </c>
      <c r="K26" s="79">
        <v>0.26137099125397634</v>
      </c>
      <c r="L26" s="38">
        <v>71</v>
      </c>
      <c r="M26" s="79">
        <v>53.7693396226415</v>
      </c>
      <c r="N26" s="79">
        <v>1.2961777022549357</v>
      </c>
      <c r="O26" s="79">
        <v>225</v>
      </c>
      <c r="P26" s="79">
        <v>165.9976408613182</v>
      </c>
      <c r="Q26" s="79">
        <v>4.001582355695542</v>
      </c>
      <c r="S26" s="38">
        <v>40561</v>
      </c>
      <c r="T26" s="38">
        <v>41483</v>
      </c>
    </row>
    <row r="27" spans="1:20" ht="15.75" customHeight="1">
      <c r="A27" s="27"/>
      <c r="B27" s="12" t="s">
        <v>21</v>
      </c>
      <c r="C27" s="13" t="s">
        <v>167</v>
      </c>
      <c r="D27" s="19">
        <v>20</v>
      </c>
      <c r="E27" s="38">
        <v>70</v>
      </c>
      <c r="F27" s="79">
        <v>44.9024854812978</v>
      </c>
      <c r="G27" s="79">
        <v>2.164183799946877</v>
      </c>
      <c r="H27" s="79">
        <v>2.239637163015502</v>
      </c>
      <c r="I27" s="38">
        <v>7</v>
      </c>
      <c r="J27" s="79">
        <v>4.7093690248566</v>
      </c>
      <c r="K27" s="79">
        <v>0.22697942090112783</v>
      </c>
      <c r="L27" s="38">
        <v>26</v>
      </c>
      <c r="M27" s="79">
        <v>16.0597514404166</v>
      </c>
      <c r="N27" s="79">
        <v>0.7740385309628206</v>
      </c>
      <c r="O27" s="79">
        <v>103</v>
      </c>
      <c r="P27" s="79">
        <v>65.671605946571</v>
      </c>
      <c r="Q27" s="79">
        <v>3.1652017518108253</v>
      </c>
      <c r="S27" s="38">
        <v>20049</v>
      </c>
      <c r="T27" s="38">
        <v>20748</v>
      </c>
    </row>
    <row r="28" spans="1:20" ht="15.75" customHeight="1">
      <c r="A28" s="27"/>
      <c r="B28" s="12" t="s">
        <v>22</v>
      </c>
      <c r="C28" s="13" t="s">
        <v>63</v>
      </c>
      <c r="D28" s="19">
        <v>21</v>
      </c>
      <c r="E28" s="38">
        <v>59</v>
      </c>
      <c r="F28" s="79">
        <v>49.2581261950287</v>
      </c>
      <c r="G28" s="79">
        <v>1.741862378267573</v>
      </c>
      <c r="H28" s="79">
        <v>1.7606021229190327</v>
      </c>
      <c r="I28" s="38">
        <v>8</v>
      </c>
      <c r="J28" s="79">
        <v>6.05162523900574</v>
      </c>
      <c r="K28" s="79">
        <v>0.21399714413542698</v>
      </c>
      <c r="L28" s="38">
        <v>46</v>
      </c>
      <c r="M28" s="79">
        <v>36.5860420650096</v>
      </c>
      <c r="N28" s="79">
        <v>1.2937530345843065</v>
      </c>
      <c r="O28" s="79">
        <v>113</v>
      </c>
      <c r="P28" s="79">
        <v>91.89579349904403</v>
      </c>
      <c r="Q28" s="79">
        <v>3.2496125569873064</v>
      </c>
      <c r="S28" s="38">
        <v>27978</v>
      </c>
      <c r="T28" s="38">
        <v>28279</v>
      </c>
    </row>
    <row r="29" spans="1:20" ht="15.75" customHeight="1">
      <c r="A29" s="27"/>
      <c r="B29" s="12" t="s">
        <v>23</v>
      </c>
      <c r="C29" s="13" t="s">
        <v>64</v>
      </c>
      <c r="D29" s="19">
        <v>22</v>
      </c>
      <c r="E29" s="38">
        <v>54</v>
      </c>
      <c r="F29" s="79">
        <v>43.689292543021</v>
      </c>
      <c r="G29" s="79">
        <v>2.0774746810756537</v>
      </c>
      <c r="H29" s="79">
        <v>2.0949073384330377</v>
      </c>
      <c r="I29" s="38">
        <v>6</v>
      </c>
      <c r="J29" s="79">
        <v>3.69407265774379</v>
      </c>
      <c r="K29" s="79">
        <v>0.17565728282186352</v>
      </c>
      <c r="L29" s="38">
        <v>34</v>
      </c>
      <c r="M29" s="79">
        <v>25.9421606118547</v>
      </c>
      <c r="N29" s="79">
        <v>1.2335787261937565</v>
      </c>
      <c r="O29" s="79">
        <v>94</v>
      </c>
      <c r="P29" s="79">
        <v>73.32552581261949</v>
      </c>
      <c r="Q29" s="79">
        <v>3.486710690091274</v>
      </c>
      <c r="S29" s="38">
        <v>20855</v>
      </c>
      <c r="T29" s="38">
        <v>21030</v>
      </c>
    </row>
    <row r="30" spans="1:20" ht="15.75" customHeight="1">
      <c r="A30" s="27"/>
      <c r="B30" s="146" t="s">
        <v>102</v>
      </c>
      <c r="C30" s="147"/>
      <c r="D30" s="148"/>
      <c r="E30" s="86">
        <v>837</v>
      </c>
      <c r="F30" s="82">
        <v>601.9009917227424</v>
      </c>
      <c r="G30" s="82">
        <v>2.1067514349713248</v>
      </c>
      <c r="H30" s="82">
        <v>2.1385716529498753</v>
      </c>
      <c r="I30" s="86">
        <v>68</v>
      </c>
      <c r="J30" s="82">
        <v>46.71983032129799</v>
      </c>
      <c r="K30" s="82">
        <v>0.16352701013051402</v>
      </c>
      <c r="L30" s="86">
        <v>412</v>
      </c>
      <c r="M30" s="82">
        <v>295.22143705598023</v>
      </c>
      <c r="N30" s="82">
        <v>1.0333230792191144</v>
      </c>
      <c r="O30" s="82">
        <v>1317</v>
      </c>
      <c r="P30" s="82">
        <v>943.8422591000208</v>
      </c>
      <c r="Q30" s="82">
        <v>3.3036015243209538</v>
      </c>
      <c r="S30" s="86">
        <v>281450</v>
      </c>
      <c r="T30" s="86">
        <v>285701</v>
      </c>
    </row>
    <row r="31" spans="1:20" ht="15.75" customHeight="1">
      <c r="A31" s="27"/>
      <c r="B31" s="12" t="s">
        <v>24</v>
      </c>
      <c r="C31" s="13" t="s">
        <v>79</v>
      </c>
      <c r="D31" s="19">
        <v>23</v>
      </c>
      <c r="E31" s="38">
        <v>54</v>
      </c>
      <c r="F31" s="79">
        <v>39.6185465451805</v>
      </c>
      <c r="G31" s="79">
        <v>1.9312930947246028</v>
      </c>
      <c r="H31" s="79">
        <v>1.970581772951032</v>
      </c>
      <c r="I31" s="38">
        <v>5</v>
      </c>
      <c r="J31" s="79">
        <v>3.27342256214149</v>
      </c>
      <c r="K31" s="79">
        <v>0.15957017461935702</v>
      </c>
      <c r="L31" s="38">
        <v>43</v>
      </c>
      <c r="M31" s="79">
        <v>26.3881453154876</v>
      </c>
      <c r="N31" s="79">
        <v>1.2863481191131714</v>
      </c>
      <c r="O31" s="79">
        <v>102</v>
      </c>
      <c r="P31" s="79">
        <v>69.28011442280959</v>
      </c>
      <c r="Q31" s="79">
        <v>3.3772113884571313</v>
      </c>
      <c r="S31" s="38">
        <v>20105</v>
      </c>
      <c r="T31" s="38">
        <v>20514</v>
      </c>
    </row>
    <row r="32" spans="1:20" ht="15.75" customHeight="1">
      <c r="A32" s="27"/>
      <c r="B32" s="12" t="s">
        <v>25</v>
      </c>
      <c r="C32" s="13" t="s">
        <v>75</v>
      </c>
      <c r="D32" s="19">
        <v>24</v>
      </c>
      <c r="E32" s="38">
        <v>68</v>
      </c>
      <c r="F32" s="79">
        <v>56.7801147227533</v>
      </c>
      <c r="G32" s="79">
        <v>2.4768851301148707</v>
      </c>
      <c r="H32" s="79">
        <v>2.5262553266930636</v>
      </c>
      <c r="I32" s="38">
        <v>5</v>
      </c>
      <c r="J32" s="79">
        <v>3.69885277246654</v>
      </c>
      <c r="K32" s="79">
        <v>0.16135285170417643</v>
      </c>
      <c r="L32" s="38">
        <v>31</v>
      </c>
      <c r="M32" s="79">
        <v>26.3656787762906</v>
      </c>
      <c r="N32" s="79">
        <v>1.1501343036246117</v>
      </c>
      <c r="O32" s="79">
        <v>104</v>
      </c>
      <c r="P32" s="79">
        <v>86.84464627151044</v>
      </c>
      <c r="Q32" s="79">
        <v>3.7883722854436592</v>
      </c>
      <c r="S32" s="38">
        <v>22476</v>
      </c>
      <c r="T32" s="38">
        <v>22924</v>
      </c>
    </row>
    <row r="33" spans="1:20" ht="15.75" customHeight="1">
      <c r="A33" s="27"/>
      <c r="B33" s="12" t="s">
        <v>26</v>
      </c>
      <c r="C33" s="13" t="s">
        <v>80</v>
      </c>
      <c r="D33" s="19">
        <v>25</v>
      </c>
      <c r="E33" s="38">
        <v>100</v>
      </c>
      <c r="F33" s="79">
        <v>62.5329829637704</v>
      </c>
      <c r="G33" s="79">
        <v>2.799399362690053</v>
      </c>
      <c r="H33" s="79">
        <v>2.84914265371653</v>
      </c>
      <c r="I33" s="38">
        <v>14</v>
      </c>
      <c r="J33" s="79">
        <v>9.83843208510379</v>
      </c>
      <c r="K33" s="79">
        <v>0.44043477863299263</v>
      </c>
      <c r="L33" s="38">
        <v>35</v>
      </c>
      <c r="M33" s="79">
        <v>23.6104206500956</v>
      </c>
      <c r="N33" s="79">
        <v>1.0569621564193574</v>
      </c>
      <c r="O33" s="79">
        <v>149</v>
      </c>
      <c r="P33" s="79">
        <v>95.98183569896979</v>
      </c>
      <c r="Q33" s="79">
        <v>4.296796297742402</v>
      </c>
      <c r="S33" s="38">
        <v>21948</v>
      </c>
      <c r="T33" s="38">
        <v>22338</v>
      </c>
    </row>
    <row r="34" spans="1:20" ht="15.75" customHeight="1">
      <c r="A34" s="27"/>
      <c r="B34" s="12" t="s">
        <v>26</v>
      </c>
      <c r="C34" s="13" t="s">
        <v>81</v>
      </c>
      <c r="D34" s="19">
        <v>26</v>
      </c>
      <c r="E34" s="38">
        <v>148</v>
      </c>
      <c r="F34" s="79">
        <v>103.278680851309</v>
      </c>
      <c r="G34" s="79">
        <v>2.2159478372628363</v>
      </c>
      <c r="H34" s="79">
        <v>2.251257320849878</v>
      </c>
      <c r="I34" s="38">
        <v>9</v>
      </c>
      <c r="J34" s="79">
        <v>7.0109942629506</v>
      </c>
      <c r="K34" s="79">
        <v>0.1504279241948763</v>
      </c>
      <c r="L34" s="38">
        <v>47</v>
      </c>
      <c r="M34" s="79">
        <v>40.3924474333258</v>
      </c>
      <c r="N34" s="79">
        <v>0.8666605323948291</v>
      </c>
      <c r="O34" s="79">
        <v>204</v>
      </c>
      <c r="P34" s="79">
        <v>150.6821225475854</v>
      </c>
      <c r="Q34" s="79">
        <v>3.2330362938525417</v>
      </c>
      <c r="S34" s="38">
        <v>45876</v>
      </c>
      <c r="T34" s="38">
        <v>46607</v>
      </c>
    </row>
    <row r="35" spans="1:20" ht="15.75" customHeight="1">
      <c r="A35" s="27"/>
      <c r="B35" s="12" t="s">
        <v>26</v>
      </c>
      <c r="C35" s="13" t="s">
        <v>76</v>
      </c>
      <c r="D35" s="19">
        <v>27</v>
      </c>
      <c r="E35" s="38">
        <v>87</v>
      </c>
      <c r="F35" s="79">
        <v>63.0105216783636</v>
      </c>
      <c r="G35" s="79">
        <v>1.9877763234917067</v>
      </c>
      <c r="H35" s="79">
        <v>2.0099049977149472</v>
      </c>
      <c r="I35" s="38">
        <v>6</v>
      </c>
      <c r="J35" s="79">
        <v>4.23912004555657</v>
      </c>
      <c r="K35" s="79">
        <v>0.1337304030271166</v>
      </c>
      <c r="L35" s="38">
        <v>43</v>
      </c>
      <c r="M35" s="79">
        <v>31.7154471529893</v>
      </c>
      <c r="N35" s="79">
        <v>1.0005188540013659</v>
      </c>
      <c r="O35" s="79">
        <v>136</v>
      </c>
      <c r="P35" s="79">
        <v>98.96508887690948</v>
      </c>
      <c r="Q35" s="79">
        <v>3.122025580520189</v>
      </c>
      <c r="S35" s="38">
        <v>31350</v>
      </c>
      <c r="T35" s="38">
        <v>31699</v>
      </c>
    </row>
    <row r="36" spans="1:20" ht="15.75" customHeight="1">
      <c r="A36" s="27"/>
      <c r="B36" s="12" t="s">
        <v>26</v>
      </c>
      <c r="C36" s="13" t="s">
        <v>168</v>
      </c>
      <c r="D36" s="19">
        <v>28</v>
      </c>
      <c r="E36" s="38">
        <v>55</v>
      </c>
      <c r="F36" s="79">
        <v>45.8728491083842</v>
      </c>
      <c r="G36" s="79">
        <v>1.8781874020792746</v>
      </c>
      <c r="H36" s="79">
        <v>1.8980821378841526</v>
      </c>
      <c r="I36" s="38">
        <v>5</v>
      </c>
      <c r="J36" s="79">
        <v>3.17304015296367</v>
      </c>
      <c r="K36" s="79">
        <v>0.12991484412723836</v>
      </c>
      <c r="L36" s="38">
        <v>38</v>
      </c>
      <c r="M36" s="79">
        <v>23.4029636711281</v>
      </c>
      <c r="N36" s="79">
        <v>0.9581953681267646</v>
      </c>
      <c r="O36" s="79">
        <v>98</v>
      </c>
      <c r="P36" s="79">
        <v>72.44885293247597</v>
      </c>
      <c r="Q36" s="79">
        <v>2.9662976143332775</v>
      </c>
      <c r="S36" s="38">
        <v>24168</v>
      </c>
      <c r="T36" s="38">
        <v>24424</v>
      </c>
    </row>
    <row r="37" spans="1:20" ht="15.75" customHeight="1">
      <c r="A37" s="27"/>
      <c r="B37" s="12" t="s">
        <v>27</v>
      </c>
      <c r="C37" s="13" t="s">
        <v>77</v>
      </c>
      <c r="D37" s="19">
        <v>29</v>
      </c>
      <c r="E37" s="38">
        <v>60</v>
      </c>
      <c r="F37" s="79">
        <v>36.5487572543936</v>
      </c>
      <c r="G37" s="79">
        <v>1.8359751471539458</v>
      </c>
      <c r="H37" s="79">
        <v>1.8537612727933455</v>
      </c>
      <c r="I37" s="38">
        <v>5</v>
      </c>
      <c r="J37" s="79">
        <v>3.61854681959572</v>
      </c>
      <c r="K37" s="79">
        <v>0.18177258349302858</v>
      </c>
      <c r="L37" s="38">
        <v>38</v>
      </c>
      <c r="M37" s="79">
        <v>24.2815487571702</v>
      </c>
      <c r="N37" s="79">
        <v>1.2197492719731853</v>
      </c>
      <c r="O37" s="79">
        <v>103</v>
      </c>
      <c r="P37" s="79">
        <v>64.44885283115951</v>
      </c>
      <c r="Q37" s="79">
        <v>3.2374970026201595</v>
      </c>
      <c r="S37" s="38">
        <v>19716</v>
      </c>
      <c r="T37" s="38">
        <v>19907</v>
      </c>
    </row>
    <row r="38" spans="1:20" ht="15.75" customHeight="1">
      <c r="A38" s="27"/>
      <c r="B38" s="12" t="s">
        <v>28</v>
      </c>
      <c r="C38" s="13" t="s">
        <v>82</v>
      </c>
      <c r="D38" s="19">
        <v>30</v>
      </c>
      <c r="E38" s="38">
        <v>51</v>
      </c>
      <c r="F38" s="79">
        <v>26.6835564133314</v>
      </c>
      <c r="G38" s="79">
        <v>1.9212006921543234</v>
      </c>
      <c r="H38" s="79">
        <v>1.9501247104678359</v>
      </c>
      <c r="I38" s="38">
        <v>2</v>
      </c>
      <c r="J38" s="79">
        <v>1.40009560229446</v>
      </c>
      <c r="K38" s="79">
        <v>0.10080607691658579</v>
      </c>
      <c r="L38" s="38">
        <v>26</v>
      </c>
      <c r="M38" s="79">
        <v>14.3532504780115</v>
      </c>
      <c r="N38" s="79">
        <v>1.0334257670106919</v>
      </c>
      <c r="O38" s="79">
        <v>79</v>
      </c>
      <c r="P38" s="79">
        <v>42.43690249363736</v>
      </c>
      <c r="Q38" s="79">
        <v>3.0554325360816015</v>
      </c>
      <c r="S38" s="38">
        <v>13683</v>
      </c>
      <c r="T38" s="38">
        <v>13889</v>
      </c>
    </row>
    <row r="39" spans="1:20" ht="15.75" customHeight="1">
      <c r="A39" s="27"/>
      <c r="B39" s="12" t="s">
        <v>144</v>
      </c>
      <c r="C39" s="13" t="s">
        <v>155</v>
      </c>
      <c r="D39" s="19">
        <v>31</v>
      </c>
      <c r="E39" s="38">
        <v>76</v>
      </c>
      <c r="F39" s="79">
        <v>59.3137257752494</v>
      </c>
      <c r="G39" s="79">
        <v>2.130445234555131</v>
      </c>
      <c r="H39" s="79">
        <v>2.163865812091839</v>
      </c>
      <c r="I39" s="38">
        <v>0</v>
      </c>
      <c r="J39" s="79">
        <v>0</v>
      </c>
      <c r="K39" s="79">
        <v>0</v>
      </c>
      <c r="L39" s="38">
        <v>10</v>
      </c>
      <c r="M39" s="79">
        <v>8.76757532281205</v>
      </c>
      <c r="N39" s="79">
        <v>0.3149159628896968</v>
      </c>
      <c r="O39" s="79">
        <v>86</v>
      </c>
      <c r="P39" s="79">
        <v>68.08130109806146</v>
      </c>
      <c r="Q39" s="79">
        <v>2.4453611974448277</v>
      </c>
      <c r="S39" s="38">
        <v>27411</v>
      </c>
      <c r="T39" s="38">
        <v>27841</v>
      </c>
    </row>
    <row r="40" spans="1:20" ht="15.75" customHeight="1">
      <c r="A40" s="27"/>
      <c r="B40" s="12" t="s">
        <v>29</v>
      </c>
      <c r="C40" s="13" t="s">
        <v>65</v>
      </c>
      <c r="D40" s="19">
        <v>32</v>
      </c>
      <c r="E40" s="38">
        <v>86</v>
      </c>
      <c r="F40" s="79">
        <v>71.2683150536848</v>
      </c>
      <c r="G40" s="79">
        <v>2.0153926546486285</v>
      </c>
      <c r="H40" s="79">
        <v>2.0434773211860535</v>
      </c>
      <c r="I40" s="38">
        <v>5</v>
      </c>
      <c r="J40" s="79">
        <v>3.36446886446887</v>
      </c>
      <c r="K40" s="79">
        <v>0.09514362492135257</v>
      </c>
      <c r="L40" s="38">
        <v>72</v>
      </c>
      <c r="M40" s="79">
        <v>52.8150183150183</v>
      </c>
      <c r="N40" s="79">
        <v>1.4935529188116705</v>
      </c>
      <c r="O40" s="79">
        <v>163</v>
      </c>
      <c r="P40" s="79">
        <v>127.44780223317198</v>
      </c>
      <c r="Q40" s="79">
        <v>3.604089198381652</v>
      </c>
      <c r="S40" s="38">
        <v>34876</v>
      </c>
      <c r="T40" s="38">
        <v>35362</v>
      </c>
    </row>
    <row r="41" spans="1:20" ht="15.75" customHeight="1">
      <c r="A41" s="27"/>
      <c r="B41" s="15" t="s">
        <v>30</v>
      </c>
      <c r="C41" s="16" t="s">
        <v>83</v>
      </c>
      <c r="D41" s="19">
        <v>33</v>
      </c>
      <c r="E41" s="40">
        <v>52</v>
      </c>
      <c r="F41" s="81">
        <v>36.9929413563223</v>
      </c>
      <c r="G41" s="81">
        <v>1.831696442677872</v>
      </c>
      <c r="H41" s="81">
        <v>1.8644696011452195</v>
      </c>
      <c r="I41" s="40">
        <v>12</v>
      </c>
      <c r="J41" s="81">
        <v>7.10285715375628</v>
      </c>
      <c r="K41" s="81">
        <v>0.35169623458884336</v>
      </c>
      <c r="L41" s="40">
        <v>29</v>
      </c>
      <c r="M41" s="81">
        <v>23.1289411836512</v>
      </c>
      <c r="N41" s="81">
        <v>1.1452238653025946</v>
      </c>
      <c r="O41" s="81">
        <v>93</v>
      </c>
      <c r="P41" s="81">
        <v>67.22473969372979</v>
      </c>
      <c r="Q41" s="81">
        <v>3.32861654256931</v>
      </c>
      <c r="S41" s="40">
        <v>19841</v>
      </c>
      <c r="T41" s="40">
        <v>20196</v>
      </c>
    </row>
    <row r="42" spans="1:20" ht="15.75" customHeight="1">
      <c r="A42" s="27"/>
      <c r="B42" s="142" t="s">
        <v>101</v>
      </c>
      <c r="C42" s="143"/>
      <c r="D42" s="152"/>
      <c r="E42" s="86">
        <v>608</v>
      </c>
      <c r="F42" s="82">
        <v>392.70074785701775</v>
      </c>
      <c r="G42" s="82">
        <v>1.89292599361322</v>
      </c>
      <c r="H42" s="82">
        <v>1.914194099287444</v>
      </c>
      <c r="I42" s="86">
        <v>39</v>
      </c>
      <c r="J42" s="82">
        <v>23.30516972236179</v>
      </c>
      <c r="K42" s="82">
        <v>0.11233735049847336</v>
      </c>
      <c r="L42" s="86">
        <v>281</v>
      </c>
      <c r="M42" s="82">
        <v>196.05724114800626</v>
      </c>
      <c r="N42" s="82">
        <v>0.9450500158973004</v>
      </c>
      <c r="O42" s="86">
        <v>928</v>
      </c>
      <c r="P42" s="82">
        <v>612.0631587273858</v>
      </c>
      <c r="Q42" s="82">
        <v>2.950313360008994</v>
      </c>
      <c r="S42" s="86">
        <v>205152</v>
      </c>
      <c r="T42" s="86">
        <v>207457</v>
      </c>
    </row>
    <row r="43" spans="1:20" ht="15.75" customHeight="1">
      <c r="A43" s="27"/>
      <c r="B43" s="12" t="s">
        <v>32</v>
      </c>
      <c r="C43" s="13" t="s">
        <v>118</v>
      </c>
      <c r="D43" s="19">
        <v>34</v>
      </c>
      <c r="E43" s="38">
        <v>78</v>
      </c>
      <c r="F43" s="79">
        <v>46.4555860805861</v>
      </c>
      <c r="G43" s="79">
        <v>2.1818328987688385</v>
      </c>
      <c r="H43" s="79">
        <v>2.1998099289983</v>
      </c>
      <c r="I43" s="38">
        <v>5</v>
      </c>
      <c r="J43" s="79">
        <v>3.21016483516483</v>
      </c>
      <c r="K43" s="79">
        <v>0.15076859079301286</v>
      </c>
      <c r="L43" s="38">
        <v>49</v>
      </c>
      <c r="M43" s="79">
        <v>34.0966117076385</v>
      </c>
      <c r="N43" s="79">
        <v>1.6013813501614926</v>
      </c>
      <c r="O43" s="38">
        <v>132</v>
      </c>
      <c r="P43" s="79">
        <v>83.76236262338944</v>
      </c>
      <c r="Q43" s="79">
        <v>3.9339828397233436</v>
      </c>
      <c r="S43" s="38">
        <v>21118</v>
      </c>
      <c r="T43" s="38">
        <v>21292</v>
      </c>
    </row>
    <row r="44" spans="1:20" ht="15.75" customHeight="1">
      <c r="A44" s="27"/>
      <c r="B44" s="12" t="s">
        <v>33</v>
      </c>
      <c r="C44" s="13" t="s">
        <v>84</v>
      </c>
      <c r="D44" s="19">
        <v>35</v>
      </c>
      <c r="E44" s="38">
        <v>53</v>
      </c>
      <c r="F44" s="79">
        <v>32.3264818355641</v>
      </c>
      <c r="G44" s="79">
        <v>2.07420480176863</v>
      </c>
      <c r="H44" s="79">
        <v>2.1129800533083274</v>
      </c>
      <c r="I44" s="38">
        <v>8</v>
      </c>
      <c r="J44" s="79">
        <v>3.47036328871893</v>
      </c>
      <c r="K44" s="79">
        <v>0.2226732941109355</v>
      </c>
      <c r="L44" s="38">
        <v>23</v>
      </c>
      <c r="M44" s="79">
        <v>16.5822179732314</v>
      </c>
      <c r="N44" s="79">
        <v>1.06398575381658</v>
      </c>
      <c r="O44" s="38">
        <v>84</v>
      </c>
      <c r="P44" s="79">
        <v>52.37906309751443</v>
      </c>
      <c r="Q44" s="79">
        <v>3.360863849696146</v>
      </c>
      <c r="S44" s="38">
        <v>15299</v>
      </c>
      <c r="T44" s="38">
        <v>15585</v>
      </c>
    </row>
    <row r="45" spans="1:20" ht="15.75" customHeight="1">
      <c r="A45" s="27"/>
      <c r="B45" s="12" t="s">
        <v>34</v>
      </c>
      <c r="C45" s="13" t="s">
        <v>104</v>
      </c>
      <c r="D45" s="19">
        <v>36</v>
      </c>
      <c r="E45" s="38">
        <v>152</v>
      </c>
      <c r="F45" s="79">
        <v>97.1467495365763</v>
      </c>
      <c r="G45" s="79">
        <v>2.0264659157799763</v>
      </c>
      <c r="H45" s="79">
        <v>2.0501150030932402</v>
      </c>
      <c r="I45" s="38">
        <v>0</v>
      </c>
      <c r="J45" s="79">
        <v>0</v>
      </c>
      <c r="K45" s="79">
        <v>0</v>
      </c>
      <c r="L45" s="38">
        <v>61</v>
      </c>
      <c r="M45" s="79">
        <v>42.8833652007648</v>
      </c>
      <c r="N45" s="79">
        <v>0.8945402532544442</v>
      </c>
      <c r="O45" s="38">
        <v>213</v>
      </c>
      <c r="P45" s="79">
        <v>140.03011473734108</v>
      </c>
      <c r="Q45" s="79">
        <v>2.9210061690344205</v>
      </c>
      <c r="S45" s="38">
        <v>47386</v>
      </c>
      <c r="T45" s="38">
        <v>47939</v>
      </c>
    </row>
    <row r="46" spans="1:20" ht="15.75" customHeight="1">
      <c r="A46" s="27"/>
      <c r="B46" s="12" t="s">
        <v>35</v>
      </c>
      <c r="C46" s="13" t="s">
        <v>66</v>
      </c>
      <c r="D46" s="19">
        <v>37</v>
      </c>
      <c r="E46" s="38">
        <v>93</v>
      </c>
      <c r="F46" s="79">
        <v>61.8309521205085</v>
      </c>
      <c r="G46" s="79">
        <v>1.446135094969326</v>
      </c>
      <c r="H46" s="79">
        <v>1.460895759392035</v>
      </c>
      <c r="I46" s="38">
        <v>6</v>
      </c>
      <c r="J46" s="79">
        <v>3.75858823529412</v>
      </c>
      <c r="K46" s="79">
        <v>0.0879078546939405</v>
      </c>
      <c r="L46" s="38">
        <v>43</v>
      </c>
      <c r="M46" s="79">
        <v>32.3285714285714</v>
      </c>
      <c r="N46" s="79">
        <v>0.7561177712735383</v>
      </c>
      <c r="O46" s="38">
        <v>142</v>
      </c>
      <c r="P46" s="79">
        <v>97.91811178437402</v>
      </c>
      <c r="Q46" s="79">
        <v>2.2901607209368047</v>
      </c>
      <c r="S46" s="38">
        <v>42324</v>
      </c>
      <c r="T46" s="38">
        <v>42756</v>
      </c>
    </row>
    <row r="47" spans="1:20" ht="15.75" customHeight="1">
      <c r="A47" s="27"/>
      <c r="B47" s="12" t="s">
        <v>35</v>
      </c>
      <c r="C47" s="13" t="s">
        <v>85</v>
      </c>
      <c r="D47" s="19">
        <v>38</v>
      </c>
      <c r="E47" s="38">
        <v>49</v>
      </c>
      <c r="F47" s="79">
        <v>28.1817765847231</v>
      </c>
      <c r="G47" s="79">
        <v>1.7582840394761106</v>
      </c>
      <c r="H47" s="79">
        <v>1.7801640189958374</v>
      </c>
      <c r="I47" s="38">
        <v>6</v>
      </c>
      <c r="J47" s="79">
        <v>2.88461538461538</v>
      </c>
      <c r="K47" s="79">
        <v>0.1799735078996369</v>
      </c>
      <c r="L47" s="38">
        <v>18</v>
      </c>
      <c r="M47" s="79">
        <v>7.78296703296703</v>
      </c>
      <c r="N47" s="79">
        <v>0.4855856646473066</v>
      </c>
      <c r="O47" s="38">
        <v>73</v>
      </c>
      <c r="P47" s="79">
        <v>38.84935900230551</v>
      </c>
      <c r="Q47" s="79">
        <v>2.4238432120230544</v>
      </c>
      <c r="S47" s="38">
        <v>15831</v>
      </c>
      <c r="T47" s="38">
        <v>16028</v>
      </c>
    </row>
    <row r="48" spans="1:20" ht="15.75" customHeight="1">
      <c r="A48" s="27"/>
      <c r="B48" s="12" t="s">
        <v>35</v>
      </c>
      <c r="C48" s="13" t="s">
        <v>86</v>
      </c>
      <c r="D48" s="19">
        <v>39</v>
      </c>
      <c r="E48" s="38">
        <v>36</v>
      </c>
      <c r="F48" s="79">
        <v>26.3173076923077</v>
      </c>
      <c r="G48" s="79">
        <v>1.8633041413415252</v>
      </c>
      <c r="H48" s="79">
        <v>1.8744521148367308</v>
      </c>
      <c r="I48" s="38">
        <v>5</v>
      </c>
      <c r="J48" s="79">
        <v>3.07326007326007</v>
      </c>
      <c r="K48" s="79">
        <v>0.21759133908666595</v>
      </c>
      <c r="L48" s="38">
        <v>17</v>
      </c>
      <c r="M48" s="79">
        <v>8.66758241758242</v>
      </c>
      <c r="N48" s="79">
        <v>0.6136775996589082</v>
      </c>
      <c r="O48" s="38">
        <v>58</v>
      </c>
      <c r="P48" s="79">
        <v>38.05815018315019</v>
      </c>
      <c r="Q48" s="79">
        <v>2.6945730800870993</v>
      </c>
      <c r="S48" s="38">
        <v>14040</v>
      </c>
      <c r="T48" s="38">
        <v>14124</v>
      </c>
    </row>
    <row r="49" spans="1:20" ht="15.75" customHeight="1">
      <c r="A49" s="27"/>
      <c r="B49" s="12" t="s">
        <v>36</v>
      </c>
      <c r="C49" s="13" t="s">
        <v>185</v>
      </c>
      <c r="D49" s="19">
        <v>40</v>
      </c>
      <c r="E49" s="38">
        <v>147</v>
      </c>
      <c r="F49" s="79">
        <v>100.441894006752</v>
      </c>
      <c r="G49" s="79">
        <v>2.0196226651670317</v>
      </c>
      <c r="H49" s="79">
        <v>2.043412418251861</v>
      </c>
      <c r="I49" s="38">
        <v>9</v>
      </c>
      <c r="J49" s="79">
        <v>6.90817790530846</v>
      </c>
      <c r="K49" s="79">
        <v>0.13890531247478455</v>
      </c>
      <c r="L49" s="38">
        <v>70</v>
      </c>
      <c r="M49" s="79">
        <v>53.7159253872507</v>
      </c>
      <c r="N49" s="79">
        <v>1.0800861678815012</v>
      </c>
      <c r="O49" s="38">
        <v>226</v>
      </c>
      <c r="P49" s="79">
        <v>161.06599729931116</v>
      </c>
      <c r="Q49" s="79">
        <v>3.2386141455233175</v>
      </c>
      <c r="S49" s="38">
        <v>49154</v>
      </c>
      <c r="T49" s="38">
        <v>49733</v>
      </c>
    </row>
    <row r="50" spans="1:20" ht="15.75" customHeight="1">
      <c r="A50" s="27"/>
      <c r="B50" s="142" t="s">
        <v>100</v>
      </c>
      <c r="C50" s="143"/>
      <c r="D50" s="152"/>
      <c r="E50" s="86">
        <v>437</v>
      </c>
      <c r="F50" s="82">
        <v>317.24484924588234</v>
      </c>
      <c r="G50" s="82">
        <v>2.0442614715434337</v>
      </c>
      <c r="H50" s="82">
        <v>2.0666070565167245</v>
      </c>
      <c r="I50" s="86">
        <v>44</v>
      </c>
      <c r="J50" s="82">
        <v>31.966888214936883</v>
      </c>
      <c r="K50" s="82">
        <v>0.2059881447981602</v>
      </c>
      <c r="L50" s="86">
        <v>179</v>
      </c>
      <c r="M50" s="82">
        <v>114.74658285457306</v>
      </c>
      <c r="N50" s="82">
        <v>0.7394037094013266</v>
      </c>
      <c r="O50" s="86">
        <v>660</v>
      </c>
      <c r="P50" s="82">
        <v>463.95832031539226</v>
      </c>
      <c r="Q50" s="82">
        <v>2.98965332574292</v>
      </c>
      <c r="S50" s="86">
        <v>153510</v>
      </c>
      <c r="T50" s="86">
        <v>155188</v>
      </c>
    </row>
    <row r="51" spans="1:20" ht="15.75" customHeight="1">
      <c r="A51" s="27"/>
      <c r="B51" s="12" t="s">
        <v>37</v>
      </c>
      <c r="C51" s="13" t="s">
        <v>91</v>
      </c>
      <c r="D51" s="19">
        <v>41</v>
      </c>
      <c r="E51" s="38">
        <v>106</v>
      </c>
      <c r="F51" s="79">
        <v>74.814530663463</v>
      </c>
      <c r="G51" s="79">
        <v>1.7203092888652993</v>
      </c>
      <c r="H51" s="79">
        <v>1.7306560564311688</v>
      </c>
      <c r="I51" s="38">
        <v>14</v>
      </c>
      <c r="J51" s="79">
        <v>9.26242829827916</v>
      </c>
      <c r="K51" s="79">
        <v>0.2129832439991529</v>
      </c>
      <c r="L51" s="38">
        <v>34</v>
      </c>
      <c r="M51" s="79">
        <v>20.3862332695985</v>
      </c>
      <c r="N51" s="79">
        <v>0.46876757960860216</v>
      </c>
      <c r="O51" s="38">
        <v>154</v>
      </c>
      <c r="P51" s="79">
        <v>104.46319223134066</v>
      </c>
      <c r="Q51" s="79">
        <v>2.4020601124730545</v>
      </c>
      <c r="S51" s="38">
        <v>43229</v>
      </c>
      <c r="T51" s="39">
        <v>43489</v>
      </c>
    </row>
    <row r="52" spans="1:20" ht="15.75" customHeight="1">
      <c r="A52" s="27"/>
      <c r="B52" s="12" t="s">
        <v>38</v>
      </c>
      <c r="C52" s="13" t="s">
        <v>88</v>
      </c>
      <c r="D52" s="19">
        <v>42</v>
      </c>
      <c r="E52" s="38">
        <v>101</v>
      </c>
      <c r="F52" s="79">
        <v>79.9521912474082</v>
      </c>
      <c r="G52" s="79">
        <v>2.10583378321722</v>
      </c>
      <c r="H52" s="79">
        <v>2.142915873690919</v>
      </c>
      <c r="I52" s="38">
        <v>8</v>
      </c>
      <c r="J52" s="79">
        <v>7.12051792828685</v>
      </c>
      <c r="K52" s="79">
        <v>0.187544918700104</v>
      </c>
      <c r="L52" s="38">
        <v>44</v>
      </c>
      <c r="M52" s="79">
        <v>28.4501991955882</v>
      </c>
      <c r="N52" s="79">
        <v>0.7493401953166751</v>
      </c>
      <c r="O52" s="38">
        <v>153</v>
      </c>
      <c r="P52" s="79">
        <v>115.52290837128325</v>
      </c>
      <c r="Q52" s="79">
        <v>3.0427188972339994</v>
      </c>
      <c r="S52" s="38">
        <v>37310</v>
      </c>
      <c r="T52" s="39">
        <v>37967</v>
      </c>
    </row>
    <row r="53" spans="1:20" ht="15.75" customHeight="1">
      <c r="A53" s="27"/>
      <c r="B53" s="12" t="s">
        <v>39</v>
      </c>
      <c r="C53" s="13" t="s">
        <v>169</v>
      </c>
      <c r="D53" s="19">
        <v>43</v>
      </c>
      <c r="E53" s="38">
        <v>45</v>
      </c>
      <c r="F53" s="79">
        <v>32.9063096858461</v>
      </c>
      <c r="G53" s="79">
        <v>1.894215386014627</v>
      </c>
      <c r="H53" s="79">
        <v>1.9166118985290987</v>
      </c>
      <c r="I53" s="38">
        <v>6</v>
      </c>
      <c r="J53" s="79">
        <v>4.62141491395794</v>
      </c>
      <c r="K53" s="79">
        <v>0.26602664713089685</v>
      </c>
      <c r="L53" s="38">
        <v>28</v>
      </c>
      <c r="M53" s="79">
        <v>18.1214149139579</v>
      </c>
      <c r="N53" s="79">
        <v>1.0431392421113228</v>
      </c>
      <c r="O53" s="38">
        <v>79</v>
      </c>
      <c r="P53" s="79">
        <v>55.64913951376194</v>
      </c>
      <c r="Q53" s="79">
        <v>3.2033812752568465</v>
      </c>
      <c r="S53" s="38">
        <v>17169</v>
      </c>
      <c r="T53" s="39">
        <v>17372</v>
      </c>
    </row>
    <row r="54" spans="1:20" ht="15.75" customHeight="1">
      <c r="A54" s="27"/>
      <c r="B54" s="12" t="s">
        <v>108</v>
      </c>
      <c r="C54" s="13" t="s">
        <v>145</v>
      </c>
      <c r="D54" s="19">
        <v>44</v>
      </c>
      <c r="E54" s="38">
        <v>77</v>
      </c>
      <c r="F54" s="79">
        <v>55.7618364418938</v>
      </c>
      <c r="G54" s="79">
        <v>2.3536145720873627</v>
      </c>
      <c r="H54" s="79">
        <v>2.376383398333424</v>
      </c>
      <c r="I54" s="38">
        <v>7</v>
      </c>
      <c r="J54" s="79">
        <v>5.72214250094807</v>
      </c>
      <c r="K54" s="79">
        <v>0.24152213831453953</v>
      </c>
      <c r="L54" s="38">
        <v>27</v>
      </c>
      <c r="M54" s="79">
        <v>19.6408417025347</v>
      </c>
      <c r="N54" s="79">
        <v>0.8290073316957075</v>
      </c>
      <c r="O54" s="38">
        <v>111</v>
      </c>
      <c r="P54" s="79">
        <v>81.12482064537657</v>
      </c>
      <c r="Q54" s="79">
        <v>3.42414404209761</v>
      </c>
      <c r="S54" s="38">
        <v>23465</v>
      </c>
      <c r="T54" s="39">
        <v>23692</v>
      </c>
    </row>
    <row r="55" spans="1:20" ht="15.75" customHeight="1">
      <c r="A55" s="27"/>
      <c r="B55" s="12" t="s">
        <v>40</v>
      </c>
      <c r="C55" s="13" t="s">
        <v>89</v>
      </c>
      <c r="D55" s="19">
        <v>45</v>
      </c>
      <c r="E55" s="38">
        <v>99</v>
      </c>
      <c r="F55" s="79">
        <v>71.579211976502</v>
      </c>
      <c r="G55" s="79">
        <v>2.2226807842659912</v>
      </c>
      <c r="H55" s="79">
        <v>2.241894637199386</v>
      </c>
      <c r="I55" s="38">
        <v>8</v>
      </c>
      <c r="J55" s="79">
        <v>5.10668493976523</v>
      </c>
      <c r="K55" s="79">
        <v>0.15857300148320796</v>
      </c>
      <c r="L55" s="38">
        <v>37</v>
      </c>
      <c r="M55" s="79">
        <v>25.9720695970696</v>
      </c>
      <c r="N55" s="79">
        <v>0.8064858277564774</v>
      </c>
      <c r="O55" s="38">
        <v>144</v>
      </c>
      <c r="P55" s="79">
        <v>102.65796651333682</v>
      </c>
      <c r="Q55" s="79">
        <v>3.187739613505677</v>
      </c>
      <c r="S55" s="38">
        <v>31928</v>
      </c>
      <c r="T55" s="39">
        <v>32204</v>
      </c>
    </row>
    <row r="56" spans="1:20" ht="15.75" customHeight="1">
      <c r="A56" s="27"/>
      <c r="B56" s="12" t="s">
        <v>38</v>
      </c>
      <c r="C56" s="13" t="s">
        <v>183</v>
      </c>
      <c r="D56" s="19">
        <v>46</v>
      </c>
      <c r="E56" s="128">
        <v>9</v>
      </c>
      <c r="F56" s="131">
        <v>2.23076923076923</v>
      </c>
      <c r="G56" s="131">
        <v>4.807692307692307</v>
      </c>
      <c r="H56" s="131">
        <v>5.4542034982132765</v>
      </c>
      <c r="I56" s="128">
        <v>1</v>
      </c>
      <c r="J56" s="131">
        <v>0.133699633699634</v>
      </c>
      <c r="K56" s="131">
        <v>0.288145762283694</v>
      </c>
      <c r="L56" s="128">
        <v>9</v>
      </c>
      <c r="M56" s="131">
        <v>2.17582417582418</v>
      </c>
      <c r="N56" s="131">
        <v>4.689276241000388</v>
      </c>
      <c r="O56" s="128">
        <v>19</v>
      </c>
      <c r="P56" s="131">
        <v>4.540293040293044</v>
      </c>
      <c r="Q56" s="131">
        <v>9.785114310976388</v>
      </c>
      <c r="S56" s="128">
        <v>409</v>
      </c>
      <c r="T56" s="129">
        <v>464</v>
      </c>
    </row>
    <row r="57" spans="1:20" ht="15.75" customHeight="1">
      <c r="A57" s="27"/>
      <c r="B57" s="153" t="s">
        <v>3</v>
      </c>
      <c r="C57" s="154"/>
      <c r="D57" s="155"/>
      <c r="E57" s="86">
        <v>3258</v>
      </c>
      <c r="F57" s="82">
        <v>2300.5303225547427</v>
      </c>
      <c r="G57" s="82">
        <v>2.0321377600357775</v>
      </c>
      <c r="H57" s="82">
        <v>2.0051724334521133</v>
      </c>
      <c r="I57" s="86">
        <v>270</v>
      </c>
      <c r="J57" s="82">
        <v>174.31252733766007</v>
      </c>
      <c r="K57" s="82">
        <v>0.15193308742598705</v>
      </c>
      <c r="L57" s="86">
        <v>1523</v>
      </c>
      <c r="M57" s="82">
        <v>1036.522267914882</v>
      </c>
      <c r="N57" s="82">
        <v>0.9034464175086873</v>
      </c>
      <c r="O57" s="86">
        <v>5051</v>
      </c>
      <c r="P57" s="82">
        <v>3511.365117807285</v>
      </c>
      <c r="Q57" s="82">
        <v>3.060551938386788</v>
      </c>
      <c r="S57" s="86">
        <v>1132074</v>
      </c>
      <c r="T57" s="86">
        <v>1147298</v>
      </c>
    </row>
    <row r="58" spans="2:5" s="28" customFormat="1" ht="5.25" customHeight="1">
      <c r="B58" s="29"/>
      <c r="D58" s="30"/>
      <c r="E58" s="30"/>
    </row>
    <row r="59" spans="2:5" s="28" customFormat="1" ht="12.75" customHeight="1">
      <c r="B59" s="8" t="s">
        <v>139</v>
      </c>
      <c r="D59" s="30"/>
      <c r="E59" s="30"/>
    </row>
    <row r="60" spans="2:5" s="28" customFormat="1" ht="5.25" customHeight="1">
      <c r="B60" s="29"/>
      <c r="D60" s="30"/>
      <c r="E60" s="30"/>
    </row>
    <row r="61" spans="2:12" s="28" customFormat="1" ht="12.75" customHeight="1">
      <c r="B61" s="32" t="s">
        <v>182</v>
      </c>
      <c r="D61" s="30"/>
      <c r="E61" s="30"/>
      <c r="L61" s="100"/>
    </row>
    <row r="62" spans="2:5" s="28" customFormat="1" ht="5.25" customHeight="1">
      <c r="B62" s="56"/>
      <c r="D62" s="30"/>
      <c r="E62" s="30"/>
    </row>
    <row r="63" spans="2:5" s="28" customFormat="1" ht="12.75" customHeight="1">
      <c r="B63" s="32" t="s">
        <v>70</v>
      </c>
      <c r="D63" s="30"/>
      <c r="E63" s="30"/>
    </row>
    <row r="64" spans="2:5" s="28" customFormat="1" ht="12.75" customHeight="1">
      <c r="B64" s="32"/>
      <c r="D64" s="30"/>
      <c r="E64" s="30"/>
    </row>
    <row r="65" spans="2:5" s="28" customFormat="1" ht="12.75" customHeight="1">
      <c r="B65" s="32" t="s">
        <v>109</v>
      </c>
      <c r="D65" s="30"/>
      <c r="E65" s="30"/>
    </row>
    <row r="66" spans="2:5" s="28" customFormat="1" ht="12.75" customHeight="1">
      <c r="B66" s="32" t="s">
        <v>112</v>
      </c>
      <c r="D66" s="30"/>
      <c r="E66" s="30"/>
    </row>
    <row r="67" spans="2:5" s="28" customFormat="1" ht="12.75" customHeight="1">
      <c r="B67" s="32" t="s">
        <v>113</v>
      </c>
      <c r="D67" s="30"/>
      <c r="E67" s="30"/>
    </row>
    <row r="68" spans="2:5" s="28" customFormat="1" ht="12.75" customHeight="1">
      <c r="B68" s="32" t="s">
        <v>114</v>
      </c>
      <c r="D68" s="30"/>
      <c r="E68" s="30"/>
    </row>
    <row r="69" spans="2:5" s="28" customFormat="1" ht="12.75" customHeight="1">
      <c r="B69" s="56" t="s">
        <v>142</v>
      </c>
      <c r="D69" s="30"/>
      <c r="E69" s="30"/>
    </row>
    <row r="70" spans="2:5" s="28" customFormat="1" ht="12.75" customHeight="1">
      <c r="B70" s="32" t="s">
        <v>143</v>
      </c>
      <c r="D70" s="30"/>
      <c r="E70" s="30"/>
    </row>
    <row r="71" spans="2:5" s="28" customFormat="1" ht="12.75" customHeight="1">
      <c r="B71" s="32" t="s">
        <v>163</v>
      </c>
      <c r="D71" s="30"/>
      <c r="E71" s="30"/>
    </row>
    <row r="72" spans="2:5" s="28" customFormat="1" ht="12.75" customHeight="1">
      <c r="B72" s="32" t="s">
        <v>164</v>
      </c>
      <c r="D72" s="30"/>
      <c r="E72" s="30"/>
    </row>
    <row r="73" spans="2:5" s="28" customFormat="1" ht="12.75" customHeight="1">
      <c r="B73" s="29" t="s">
        <v>186</v>
      </c>
      <c r="D73" s="30"/>
      <c r="E73" s="30"/>
    </row>
    <row r="74" spans="2:5" s="28" customFormat="1" ht="12.75" customHeight="1">
      <c r="B74" s="32" t="s">
        <v>187</v>
      </c>
      <c r="D74" s="30"/>
      <c r="E74" s="30"/>
    </row>
    <row r="75" spans="2:5" s="28" customFormat="1" ht="12.75" customHeight="1">
      <c r="B75" s="32" t="s">
        <v>181</v>
      </c>
      <c r="D75" s="30"/>
      <c r="E75" s="30"/>
    </row>
    <row r="76" spans="2:5" s="28" customFormat="1" ht="12.75" customHeight="1">
      <c r="B76" s="32"/>
      <c r="D76" s="30"/>
      <c r="E76" s="30"/>
    </row>
    <row r="77" spans="2:5" s="28" customFormat="1" ht="12.75" customHeight="1">
      <c r="B77" s="29" t="s">
        <v>69</v>
      </c>
      <c r="D77" s="30"/>
      <c r="E77" s="30"/>
    </row>
  </sheetData>
  <sheetProtection/>
  <mergeCells count="14">
    <mergeCell ref="C4:C5"/>
    <mergeCell ref="D4:D5"/>
    <mergeCell ref="L4:N4"/>
    <mergeCell ref="O4:Q4"/>
    <mergeCell ref="S4:T4"/>
    <mergeCell ref="B50:D50"/>
    <mergeCell ref="I4:K4"/>
    <mergeCell ref="B57:D57"/>
    <mergeCell ref="B6:D6"/>
    <mergeCell ref="B24:D24"/>
    <mergeCell ref="B30:D30"/>
    <mergeCell ref="B42:D42"/>
    <mergeCell ref="E4:H4"/>
    <mergeCell ref="B4:B5"/>
  </mergeCells>
  <printOptions/>
  <pageMargins left="0.43" right="0.1968503937007874" top="0.7480314960629921" bottom="0.7480314960629921" header="0.31496062992125984" footer="0.31496062992125984"/>
  <pageSetup horizontalDpi="600" verticalDpi="600" orientation="landscape" paperSize="9" scale="45" r:id="rId2"/>
  <headerFooter>
    <oddHeader>&amp;L&amp;G&amp;CIndicateurs EMS</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dimension ref="A2:IU66"/>
  <sheetViews>
    <sheetView showGridLines="0" zoomScaleSheetLayoutView="100" workbookViewId="0" topLeftCell="A1">
      <pane ySplit="4" topLeftCell="A5" activePane="bottomLeft" state="frozen"/>
      <selection pane="topLeft" activeCell="A1" sqref="A1"/>
      <selection pane="bottomLeft" activeCell="A1" sqref="A1"/>
    </sheetView>
  </sheetViews>
  <sheetFormatPr defaultColWidth="11.421875" defaultRowHeight="15"/>
  <cols>
    <col min="1" max="1" width="1.7109375" style="22" customWidth="1"/>
    <col min="2" max="2" width="16.8515625" style="22" customWidth="1"/>
    <col min="3" max="3" width="47.7109375" style="22" bestFit="1" customWidth="1"/>
    <col min="4" max="4" width="9.421875" style="24" customWidth="1"/>
    <col min="5" max="5" width="15.7109375" style="24" customWidth="1"/>
    <col min="6" max="11" width="15.7109375" style="22" customWidth="1"/>
    <col min="12" max="16384" width="11.421875" style="22" customWidth="1"/>
  </cols>
  <sheetData>
    <row r="1" ht="9.75" customHeight="1"/>
    <row r="2" spans="2:7" ht="15">
      <c r="B2" s="23" t="s">
        <v>177</v>
      </c>
      <c r="C2" s="23"/>
      <c r="D2" s="23"/>
      <c r="E2" s="23"/>
      <c r="F2" s="23"/>
      <c r="G2" s="23"/>
    </row>
    <row r="3" spans="2:6" ht="15.75" customHeight="1">
      <c r="B3" s="23"/>
      <c r="C3" s="23"/>
      <c r="F3" s="25"/>
    </row>
    <row r="4" spans="2:11" s="61" customFormat="1" ht="29.25" customHeight="1">
      <c r="B4" s="105" t="s">
        <v>5</v>
      </c>
      <c r="C4" s="105" t="s">
        <v>106</v>
      </c>
      <c r="D4" s="60" t="s">
        <v>41</v>
      </c>
      <c r="E4" s="103" t="s">
        <v>119</v>
      </c>
      <c r="F4" s="103" t="s">
        <v>93</v>
      </c>
      <c r="G4" s="103" t="s">
        <v>94</v>
      </c>
      <c r="H4" s="103" t="s">
        <v>95</v>
      </c>
      <c r="I4" s="103" t="s">
        <v>96</v>
      </c>
      <c r="J4" s="103" t="s">
        <v>97</v>
      </c>
      <c r="K4" s="103" t="s">
        <v>3</v>
      </c>
    </row>
    <row r="5" spans="1:12" ht="15.75" customHeight="1">
      <c r="A5" s="27"/>
      <c r="B5" s="146" t="s">
        <v>6</v>
      </c>
      <c r="C5" s="147"/>
      <c r="D5" s="148"/>
      <c r="E5" s="34">
        <v>18582</v>
      </c>
      <c r="F5" s="34">
        <v>67194</v>
      </c>
      <c r="G5" s="34">
        <v>96796</v>
      </c>
      <c r="H5" s="34">
        <v>80120</v>
      </c>
      <c r="I5" s="34">
        <v>53470</v>
      </c>
      <c r="J5" s="34">
        <v>23349</v>
      </c>
      <c r="K5" s="34">
        <v>339511</v>
      </c>
      <c r="L5" s="101"/>
    </row>
    <row r="6" spans="1:11" ht="15.75" customHeight="1">
      <c r="A6" s="27"/>
      <c r="B6" s="9" t="s">
        <v>7</v>
      </c>
      <c r="C6" s="10" t="s">
        <v>47</v>
      </c>
      <c r="D6" s="11">
        <v>1</v>
      </c>
      <c r="E6" s="36">
        <v>334</v>
      </c>
      <c r="F6" s="37">
        <v>6061</v>
      </c>
      <c r="G6" s="37">
        <v>7480</v>
      </c>
      <c r="H6" s="36">
        <v>2804</v>
      </c>
      <c r="I6" s="37">
        <v>5614</v>
      </c>
      <c r="J6" s="37">
        <v>1975</v>
      </c>
      <c r="K6" s="37">
        <v>24268</v>
      </c>
    </row>
    <row r="7" spans="1:11" ht="15.75" customHeight="1">
      <c r="A7" s="27"/>
      <c r="B7" s="12" t="s">
        <v>8</v>
      </c>
      <c r="C7" s="13" t="s">
        <v>48</v>
      </c>
      <c r="D7" s="14">
        <v>2</v>
      </c>
      <c r="E7" s="38">
        <v>7084</v>
      </c>
      <c r="F7" s="39">
        <v>13573</v>
      </c>
      <c r="G7" s="39">
        <v>15869</v>
      </c>
      <c r="H7" s="38">
        <v>12999</v>
      </c>
      <c r="I7" s="39">
        <v>5509</v>
      </c>
      <c r="J7" s="39">
        <v>904</v>
      </c>
      <c r="K7" s="39">
        <v>55938</v>
      </c>
    </row>
    <row r="8" spans="1:11" ht="15.75" customHeight="1">
      <c r="A8" s="27"/>
      <c r="B8" s="12" t="s">
        <v>9</v>
      </c>
      <c r="C8" s="13" t="s">
        <v>49</v>
      </c>
      <c r="D8" s="14">
        <v>3</v>
      </c>
      <c r="E8" s="38">
        <v>1519</v>
      </c>
      <c r="F8" s="39">
        <v>6293</v>
      </c>
      <c r="G8" s="39">
        <v>6906</v>
      </c>
      <c r="H8" s="38">
        <v>4149</v>
      </c>
      <c r="I8" s="39">
        <v>2931</v>
      </c>
      <c r="J8" s="39">
        <v>302</v>
      </c>
      <c r="K8" s="39">
        <v>22100</v>
      </c>
    </row>
    <row r="9" spans="1:11" ht="15.75" customHeight="1">
      <c r="A9" s="27"/>
      <c r="B9" s="12" t="s">
        <v>10</v>
      </c>
      <c r="C9" s="13" t="s">
        <v>50</v>
      </c>
      <c r="D9" s="14">
        <v>4</v>
      </c>
      <c r="E9" s="38">
        <v>4874</v>
      </c>
      <c r="F9" s="39">
        <v>14071</v>
      </c>
      <c r="G9" s="39">
        <v>11765</v>
      </c>
      <c r="H9" s="38">
        <v>8360</v>
      </c>
      <c r="I9" s="39">
        <v>1307</v>
      </c>
      <c r="J9" s="39">
        <v>84</v>
      </c>
      <c r="K9" s="39">
        <v>40461</v>
      </c>
    </row>
    <row r="10" spans="1:11" ht="15.75" customHeight="1">
      <c r="A10" s="27"/>
      <c r="B10" s="12" t="s">
        <v>51</v>
      </c>
      <c r="C10" s="13" t="s">
        <v>52</v>
      </c>
      <c r="D10" s="14">
        <v>5</v>
      </c>
      <c r="E10" s="38">
        <v>365</v>
      </c>
      <c r="F10" s="38">
        <v>165</v>
      </c>
      <c r="G10" s="38">
        <v>1894</v>
      </c>
      <c r="H10" s="38">
        <v>1668</v>
      </c>
      <c r="I10" s="38">
        <v>577</v>
      </c>
      <c r="J10" s="38">
        <v>1124</v>
      </c>
      <c r="K10" s="38">
        <v>5793</v>
      </c>
    </row>
    <row r="11" spans="1:11" ht="15.75" customHeight="1">
      <c r="A11" s="27"/>
      <c r="B11" s="12" t="s">
        <v>11</v>
      </c>
      <c r="C11" s="13" t="s">
        <v>53</v>
      </c>
      <c r="D11" s="14">
        <v>6</v>
      </c>
      <c r="E11" s="38">
        <v>23</v>
      </c>
      <c r="F11" s="39">
        <v>5338</v>
      </c>
      <c r="G11" s="39">
        <v>11780</v>
      </c>
      <c r="H11" s="38">
        <v>7863</v>
      </c>
      <c r="I11" s="39">
        <v>7865</v>
      </c>
      <c r="J11" s="39">
        <v>3598</v>
      </c>
      <c r="K11" s="39">
        <v>36467</v>
      </c>
    </row>
    <row r="12" spans="1:11" ht="15.75" customHeight="1">
      <c r="A12" s="27"/>
      <c r="B12" s="12" t="s">
        <v>11</v>
      </c>
      <c r="C12" s="13" t="s">
        <v>54</v>
      </c>
      <c r="D12" s="14">
        <v>7</v>
      </c>
      <c r="E12" s="38">
        <v>0</v>
      </c>
      <c r="F12" s="39">
        <v>0</v>
      </c>
      <c r="G12" s="39">
        <v>2664</v>
      </c>
      <c r="H12" s="38">
        <v>3854</v>
      </c>
      <c r="I12" s="39">
        <v>7213</v>
      </c>
      <c r="J12" s="39">
        <v>5134</v>
      </c>
      <c r="K12" s="39">
        <v>18865</v>
      </c>
    </row>
    <row r="13" spans="1:11" ht="15.75" customHeight="1">
      <c r="A13" s="27"/>
      <c r="B13" s="12" t="s">
        <v>12</v>
      </c>
      <c r="C13" s="13" t="s">
        <v>55</v>
      </c>
      <c r="D13" s="14">
        <v>8</v>
      </c>
      <c r="E13" s="38">
        <v>1041</v>
      </c>
      <c r="F13" s="39">
        <v>6631</v>
      </c>
      <c r="G13" s="39">
        <v>5277</v>
      </c>
      <c r="H13" s="38">
        <v>4517</v>
      </c>
      <c r="I13" s="39">
        <v>2870</v>
      </c>
      <c r="J13" s="39">
        <v>845</v>
      </c>
      <c r="K13" s="39">
        <v>21181</v>
      </c>
    </row>
    <row r="14" spans="1:11" ht="15.75" customHeight="1">
      <c r="A14" s="27"/>
      <c r="B14" s="12" t="s">
        <v>13</v>
      </c>
      <c r="C14" s="13" t="s">
        <v>56</v>
      </c>
      <c r="D14" s="14">
        <v>9</v>
      </c>
      <c r="E14" s="38">
        <v>198</v>
      </c>
      <c r="F14" s="39">
        <v>1094</v>
      </c>
      <c r="G14" s="39">
        <v>3976</v>
      </c>
      <c r="H14" s="38">
        <v>6378</v>
      </c>
      <c r="I14" s="39">
        <v>4792</v>
      </c>
      <c r="J14" s="39">
        <v>1948</v>
      </c>
      <c r="K14" s="39">
        <v>18386</v>
      </c>
    </row>
    <row r="15" spans="1:11" ht="15.75" customHeight="1">
      <c r="A15" s="27"/>
      <c r="B15" s="12" t="s">
        <v>14</v>
      </c>
      <c r="C15" s="13" t="s">
        <v>57</v>
      </c>
      <c r="D15" s="14">
        <v>10</v>
      </c>
      <c r="E15" s="38">
        <v>172</v>
      </c>
      <c r="F15" s="39">
        <v>3174</v>
      </c>
      <c r="G15" s="39">
        <v>3830</v>
      </c>
      <c r="H15" s="38">
        <v>7510</v>
      </c>
      <c r="I15" s="39">
        <v>2371</v>
      </c>
      <c r="J15" s="39">
        <v>626</v>
      </c>
      <c r="K15" s="39">
        <v>17683</v>
      </c>
    </row>
    <row r="16" spans="1:11" ht="15.75" customHeight="1">
      <c r="A16" s="27"/>
      <c r="B16" s="12" t="s">
        <v>16</v>
      </c>
      <c r="C16" s="13" t="s">
        <v>58</v>
      </c>
      <c r="D16" s="14">
        <v>11</v>
      </c>
      <c r="E16" s="38">
        <v>1700</v>
      </c>
      <c r="F16" s="39">
        <v>3707</v>
      </c>
      <c r="G16" s="39">
        <v>8097</v>
      </c>
      <c r="H16" s="38">
        <v>4115</v>
      </c>
      <c r="I16" s="39">
        <v>2088</v>
      </c>
      <c r="J16" s="39">
        <v>909</v>
      </c>
      <c r="K16" s="39">
        <v>20616</v>
      </c>
    </row>
    <row r="17" spans="1:11" ht="15.75" customHeight="1">
      <c r="A17" s="27"/>
      <c r="B17" s="12" t="s">
        <v>17</v>
      </c>
      <c r="C17" s="13" t="s">
        <v>59</v>
      </c>
      <c r="D17" s="14">
        <v>12</v>
      </c>
      <c r="E17" s="38">
        <v>815</v>
      </c>
      <c r="F17" s="39">
        <v>1544</v>
      </c>
      <c r="G17" s="39">
        <v>1939</v>
      </c>
      <c r="H17" s="38">
        <v>2765</v>
      </c>
      <c r="I17" s="39">
        <v>989</v>
      </c>
      <c r="J17" s="39">
        <v>431</v>
      </c>
      <c r="K17" s="39">
        <v>8483</v>
      </c>
    </row>
    <row r="18" spans="1:11" ht="15.75" customHeight="1">
      <c r="A18" s="27"/>
      <c r="B18" s="12" t="s">
        <v>15</v>
      </c>
      <c r="C18" s="13" t="s">
        <v>60</v>
      </c>
      <c r="D18" s="14">
        <v>13</v>
      </c>
      <c r="E18" s="38">
        <v>0</v>
      </c>
      <c r="F18" s="39">
        <v>362</v>
      </c>
      <c r="G18" s="39">
        <v>1963</v>
      </c>
      <c r="H18" s="38">
        <v>2882</v>
      </c>
      <c r="I18" s="39">
        <v>2198</v>
      </c>
      <c r="J18" s="39">
        <v>916</v>
      </c>
      <c r="K18" s="39">
        <v>8321</v>
      </c>
    </row>
    <row r="19" spans="1:11" ht="15.75" customHeight="1">
      <c r="A19" s="27"/>
      <c r="B19" s="12" t="s">
        <v>61</v>
      </c>
      <c r="C19" s="13" t="s">
        <v>90</v>
      </c>
      <c r="D19" s="14">
        <v>14</v>
      </c>
      <c r="E19" s="38">
        <v>0</v>
      </c>
      <c r="F19" s="38">
        <v>273</v>
      </c>
      <c r="G19" s="38">
        <v>1415</v>
      </c>
      <c r="H19" s="38">
        <v>1643</v>
      </c>
      <c r="I19" s="38">
        <v>181</v>
      </c>
      <c r="J19" s="38">
        <v>0</v>
      </c>
      <c r="K19" s="38">
        <v>3512</v>
      </c>
    </row>
    <row r="20" spans="1:11" ht="15.75" customHeight="1">
      <c r="A20" s="27"/>
      <c r="B20" s="12" t="s">
        <v>18</v>
      </c>
      <c r="C20" s="13" t="s">
        <v>74</v>
      </c>
      <c r="D20" s="14">
        <v>15</v>
      </c>
      <c r="E20" s="38">
        <v>31</v>
      </c>
      <c r="F20" s="39">
        <v>1812</v>
      </c>
      <c r="G20" s="39">
        <v>6310</v>
      </c>
      <c r="H20" s="38">
        <v>5418</v>
      </c>
      <c r="I20" s="39">
        <v>5318</v>
      </c>
      <c r="J20" s="39">
        <v>3993</v>
      </c>
      <c r="K20" s="39">
        <v>22882</v>
      </c>
    </row>
    <row r="21" spans="1:11" ht="15.75" customHeight="1">
      <c r="A21" s="27"/>
      <c r="B21" s="12" t="s">
        <v>19</v>
      </c>
      <c r="C21" s="13" t="s">
        <v>62</v>
      </c>
      <c r="D21" s="14">
        <v>16</v>
      </c>
      <c r="E21" s="38">
        <v>0</v>
      </c>
      <c r="F21" s="39">
        <v>867</v>
      </c>
      <c r="G21" s="39">
        <v>3905</v>
      </c>
      <c r="H21" s="38">
        <v>2682</v>
      </c>
      <c r="I21" s="39">
        <v>1298</v>
      </c>
      <c r="J21" s="39">
        <v>487</v>
      </c>
      <c r="K21" s="39">
        <v>9239</v>
      </c>
    </row>
    <row r="22" spans="1:11" ht="15.75" customHeight="1">
      <c r="A22" s="27"/>
      <c r="B22" s="15" t="s">
        <v>20</v>
      </c>
      <c r="C22" s="16" t="s">
        <v>73</v>
      </c>
      <c r="D22" s="17">
        <v>17</v>
      </c>
      <c r="E22" s="40">
        <v>426</v>
      </c>
      <c r="F22" s="41">
        <v>2229</v>
      </c>
      <c r="G22" s="41">
        <v>1726</v>
      </c>
      <c r="H22" s="40">
        <v>513</v>
      </c>
      <c r="I22" s="41">
        <v>349</v>
      </c>
      <c r="J22" s="41">
        <v>73</v>
      </c>
      <c r="K22" s="41">
        <v>5316</v>
      </c>
    </row>
    <row r="23" spans="1:11" ht="15.75" customHeight="1">
      <c r="A23" s="27"/>
      <c r="B23" s="146" t="s">
        <v>21</v>
      </c>
      <c r="C23" s="147"/>
      <c r="D23" s="148"/>
      <c r="E23" s="86">
        <v>700</v>
      </c>
      <c r="F23" s="86">
        <v>14128</v>
      </c>
      <c r="G23" s="86">
        <v>32931</v>
      </c>
      <c r="H23" s="86">
        <v>49897</v>
      </c>
      <c r="I23" s="86">
        <v>34482</v>
      </c>
      <c r="J23" s="86">
        <v>20313</v>
      </c>
      <c r="K23" s="86">
        <v>152451</v>
      </c>
    </row>
    <row r="24" spans="1:11" ht="15.75" customHeight="1">
      <c r="A24" s="27"/>
      <c r="B24" s="9" t="s">
        <v>21</v>
      </c>
      <c r="C24" s="10" t="s">
        <v>78</v>
      </c>
      <c r="D24" s="18">
        <v>18</v>
      </c>
      <c r="E24" s="36">
        <v>511</v>
      </c>
      <c r="F24" s="37">
        <v>5428</v>
      </c>
      <c r="G24" s="37">
        <v>11927</v>
      </c>
      <c r="H24" s="36">
        <v>12265</v>
      </c>
      <c r="I24" s="37">
        <v>5966</v>
      </c>
      <c r="J24" s="37">
        <v>6911</v>
      </c>
      <c r="K24" s="37">
        <v>43008</v>
      </c>
    </row>
    <row r="25" spans="1:11" ht="15.75" customHeight="1">
      <c r="A25" s="27"/>
      <c r="B25" s="12" t="s">
        <v>21</v>
      </c>
      <c r="C25" s="13" t="s">
        <v>173</v>
      </c>
      <c r="D25" s="19">
        <v>19</v>
      </c>
      <c r="E25" s="38">
        <v>0</v>
      </c>
      <c r="F25" s="39">
        <v>1837</v>
      </c>
      <c r="G25" s="39">
        <v>8652</v>
      </c>
      <c r="H25" s="38">
        <v>13249</v>
      </c>
      <c r="I25" s="39">
        <v>13038</v>
      </c>
      <c r="J25" s="39">
        <v>3785</v>
      </c>
      <c r="K25" s="39">
        <v>40561</v>
      </c>
    </row>
    <row r="26" spans="1:11" ht="15.75" customHeight="1">
      <c r="A26" s="27"/>
      <c r="B26" s="12" t="s">
        <v>21</v>
      </c>
      <c r="C26" s="13" t="s">
        <v>167</v>
      </c>
      <c r="D26" s="19">
        <v>20</v>
      </c>
      <c r="E26" s="38">
        <v>0</v>
      </c>
      <c r="F26" s="39">
        <v>131</v>
      </c>
      <c r="G26" s="39">
        <v>2492</v>
      </c>
      <c r="H26" s="38">
        <v>6374</v>
      </c>
      <c r="I26" s="39">
        <v>6381</v>
      </c>
      <c r="J26" s="39">
        <v>4671</v>
      </c>
      <c r="K26" s="39">
        <v>20049</v>
      </c>
    </row>
    <row r="27" spans="1:11" ht="15.75" customHeight="1">
      <c r="A27" s="27"/>
      <c r="B27" s="12" t="s">
        <v>22</v>
      </c>
      <c r="C27" s="13" t="s">
        <v>63</v>
      </c>
      <c r="D27" s="19">
        <v>21</v>
      </c>
      <c r="E27" s="38">
        <v>189</v>
      </c>
      <c r="F27" s="39">
        <v>6273</v>
      </c>
      <c r="G27" s="39">
        <v>6098</v>
      </c>
      <c r="H27" s="38">
        <v>9775</v>
      </c>
      <c r="I27" s="39">
        <v>3458</v>
      </c>
      <c r="J27" s="39">
        <v>2185</v>
      </c>
      <c r="K27" s="39">
        <v>27978</v>
      </c>
    </row>
    <row r="28" spans="1:11" ht="15.75" customHeight="1">
      <c r="A28" s="27"/>
      <c r="B28" s="12" t="s">
        <v>23</v>
      </c>
      <c r="C28" s="13" t="s">
        <v>64</v>
      </c>
      <c r="D28" s="19">
        <v>22</v>
      </c>
      <c r="E28" s="38">
        <v>0</v>
      </c>
      <c r="F28" s="39">
        <v>459</v>
      </c>
      <c r="G28" s="39">
        <v>3762</v>
      </c>
      <c r="H28" s="38">
        <v>8234</v>
      </c>
      <c r="I28" s="39">
        <v>5639</v>
      </c>
      <c r="J28" s="39">
        <v>2761</v>
      </c>
      <c r="K28" s="39">
        <v>20855</v>
      </c>
    </row>
    <row r="29" spans="1:11" ht="15.75" customHeight="1">
      <c r="A29" s="27"/>
      <c r="B29" s="146" t="s">
        <v>102</v>
      </c>
      <c r="C29" s="147"/>
      <c r="D29" s="148"/>
      <c r="E29" s="86">
        <v>853</v>
      </c>
      <c r="F29" s="86">
        <v>14397</v>
      </c>
      <c r="G29" s="86">
        <v>53608</v>
      </c>
      <c r="H29" s="86">
        <v>97313</v>
      </c>
      <c r="I29" s="86">
        <v>67285</v>
      </c>
      <c r="J29" s="86">
        <v>47994</v>
      </c>
      <c r="K29" s="86">
        <v>281450</v>
      </c>
    </row>
    <row r="30" spans="1:11" ht="15.75" customHeight="1">
      <c r="A30" s="27"/>
      <c r="B30" s="12" t="s">
        <v>24</v>
      </c>
      <c r="C30" s="13" t="s">
        <v>79</v>
      </c>
      <c r="D30" s="19">
        <v>23</v>
      </c>
      <c r="E30" s="38">
        <v>0</v>
      </c>
      <c r="F30" s="39">
        <v>266</v>
      </c>
      <c r="G30" s="39">
        <v>5647</v>
      </c>
      <c r="H30" s="38">
        <v>6022</v>
      </c>
      <c r="I30" s="39">
        <v>5013</v>
      </c>
      <c r="J30" s="39">
        <v>3157</v>
      </c>
      <c r="K30" s="39">
        <v>20105</v>
      </c>
    </row>
    <row r="31" spans="1:11" ht="15.75" customHeight="1">
      <c r="A31" s="27"/>
      <c r="B31" s="12" t="s">
        <v>25</v>
      </c>
      <c r="C31" s="13" t="s">
        <v>75</v>
      </c>
      <c r="D31" s="19">
        <v>24</v>
      </c>
      <c r="E31" s="38">
        <v>0</v>
      </c>
      <c r="F31" s="39">
        <v>413</v>
      </c>
      <c r="G31" s="39">
        <v>3963</v>
      </c>
      <c r="H31" s="38">
        <v>8703</v>
      </c>
      <c r="I31" s="39">
        <v>5940</v>
      </c>
      <c r="J31" s="39">
        <v>3457</v>
      </c>
      <c r="K31" s="39">
        <v>22476</v>
      </c>
    </row>
    <row r="32" spans="1:11" ht="15.75" customHeight="1">
      <c r="A32" s="27"/>
      <c r="B32" s="12" t="s">
        <v>26</v>
      </c>
      <c r="C32" s="13" t="s">
        <v>80</v>
      </c>
      <c r="D32" s="19">
        <v>25</v>
      </c>
      <c r="E32" s="38">
        <v>30</v>
      </c>
      <c r="F32" s="39">
        <v>155</v>
      </c>
      <c r="G32" s="39">
        <v>2188</v>
      </c>
      <c r="H32" s="38">
        <v>7210</v>
      </c>
      <c r="I32" s="39">
        <v>6530</v>
      </c>
      <c r="J32" s="39">
        <v>5835</v>
      </c>
      <c r="K32" s="39">
        <v>21948</v>
      </c>
    </row>
    <row r="33" spans="1:11" ht="15.75" customHeight="1">
      <c r="A33" s="27"/>
      <c r="B33" s="12" t="s">
        <v>26</v>
      </c>
      <c r="C33" s="13" t="s">
        <v>81</v>
      </c>
      <c r="D33" s="19">
        <v>26</v>
      </c>
      <c r="E33" s="38">
        <v>0</v>
      </c>
      <c r="F33" s="39">
        <v>2251</v>
      </c>
      <c r="G33" s="39">
        <v>6900</v>
      </c>
      <c r="H33" s="38">
        <v>11454</v>
      </c>
      <c r="I33" s="39">
        <v>8504</v>
      </c>
      <c r="J33" s="39">
        <v>16767</v>
      </c>
      <c r="K33" s="39">
        <v>45876</v>
      </c>
    </row>
    <row r="34" spans="1:11" ht="15.75" customHeight="1">
      <c r="A34" s="27"/>
      <c r="B34" s="12" t="s">
        <v>26</v>
      </c>
      <c r="C34" s="13" t="s">
        <v>76</v>
      </c>
      <c r="D34" s="19">
        <v>27</v>
      </c>
      <c r="E34" s="38">
        <v>484</v>
      </c>
      <c r="F34" s="39">
        <v>4365</v>
      </c>
      <c r="G34" s="39">
        <v>6397</v>
      </c>
      <c r="H34" s="38">
        <v>10330</v>
      </c>
      <c r="I34" s="39">
        <v>6804</v>
      </c>
      <c r="J34" s="39">
        <v>2970</v>
      </c>
      <c r="K34" s="39">
        <v>31350</v>
      </c>
    </row>
    <row r="35" spans="1:11" ht="15.75" customHeight="1">
      <c r="A35" s="27"/>
      <c r="B35" s="12" t="s">
        <v>26</v>
      </c>
      <c r="C35" s="13" t="s">
        <v>168</v>
      </c>
      <c r="D35" s="19">
        <v>28</v>
      </c>
      <c r="E35" s="38">
        <v>181</v>
      </c>
      <c r="F35" s="39">
        <v>2343</v>
      </c>
      <c r="G35" s="39">
        <v>5094</v>
      </c>
      <c r="H35" s="38">
        <v>8448</v>
      </c>
      <c r="I35" s="39">
        <v>7570</v>
      </c>
      <c r="J35" s="39">
        <v>532</v>
      </c>
      <c r="K35" s="39">
        <v>24168</v>
      </c>
    </row>
    <row r="36" spans="1:11" ht="15.75" customHeight="1">
      <c r="A36" s="27"/>
      <c r="B36" s="12" t="s">
        <v>27</v>
      </c>
      <c r="C36" s="13" t="s">
        <v>77</v>
      </c>
      <c r="D36" s="19">
        <v>29</v>
      </c>
      <c r="E36" s="38">
        <v>158</v>
      </c>
      <c r="F36" s="39">
        <v>987</v>
      </c>
      <c r="G36" s="39">
        <v>3834</v>
      </c>
      <c r="H36" s="38">
        <v>8410</v>
      </c>
      <c r="I36" s="39">
        <v>4897</v>
      </c>
      <c r="J36" s="39">
        <v>1430</v>
      </c>
      <c r="K36" s="39">
        <v>19716</v>
      </c>
    </row>
    <row r="37" spans="1:11" ht="15.75" customHeight="1">
      <c r="A37" s="27"/>
      <c r="B37" s="12" t="s">
        <v>28</v>
      </c>
      <c r="C37" s="13" t="s">
        <v>82</v>
      </c>
      <c r="D37" s="19">
        <v>30</v>
      </c>
      <c r="E37" s="38">
        <v>0</v>
      </c>
      <c r="F37" s="39">
        <v>1015</v>
      </c>
      <c r="G37" s="39">
        <v>4768</v>
      </c>
      <c r="H37" s="38">
        <v>5520</v>
      </c>
      <c r="I37" s="39">
        <v>2105</v>
      </c>
      <c r="J37" s="39">
        <v>275</v>
      </c>
      <c r="K37" s="39">
        <v>13683</v>
      </c>
    </row>
    <row r="38" spans="1:11" ht="15.75" customHeight="1">
      <c r="A38" s="27"/>
      <c r="B38" s="12" t="s">
        <v>144</v>
      </c>
      <c r="C38" s="13" t="s">
        <v>155</v>
      </c>
      <c r="D38" s="19">
        <v>31</v>
      </c>
      <c r="E38" s="38">
        <v>0</v>
      </c>
      <c r="F38" s="39">
        <v>118</v>
      </c>
      <c r="G38" s="39">
        <v>2376</v>
      </c>
      <c r="H38" s="38">
        <v>8856</v>
      </c>
      <c r="I38" s="39">
        <v>7964</v>
      </c>
      <c r="J38" s="39">
        <v>8097</v>
      </c>
      <c r="K38" s="39">
        <v>27411</v>
      </c>
    </row>
    <row r="39" spans="1:11" ht="15.75" customHeight="1">
      <c r="A39" s="27"/>
      <c r="B39" s="12" t="s">
        <v>29</v>
      </c>
      <c r="C39" s="13" t="s">
        <v>65</v>
      </c>
      <c r="D39" s="19">
        <v>32</v>
      </c>
      <c r="E39" s="38">
        <v>0</v>
      </c>
      <c r="F39" s="39">
        <v>1885</v>
      </c>
      <c r="G39" s="39">
        <v>8309</v>
      </c>
      <c r="H39" s="38">
        <v>13401</v>
      </c>
      <c r="I39" s="39">
        <v>7538</v>
      </c>
      <c r="J39" s="39">
        <v>3743</v>
      </c>
      <c r="K39" s="39">
        <v>34876</v>
      </c>
    </row>
    <row r="40" spans="1:11" ht="15.75" customHeight="1">
      <c r="A40" s="27"/>
      <c r="B40" s="15" t="s">
        <v>30</v>
      </c>
      <c r="C40" s="16" t="s">
        <v>83</v>
      </c>
      <c r="D40" s="19">
        <v>33</v>
      </c>
      <c r="E40" s="40">
        <v>0</v>
      </c>
      <c r="F40" s="41">
        <v>599</v>
      </c>
      <c r="G40" s="41">
        <v>4132</v>
      </c>
      <c r="H40" s="40">
        <v>8959</v>
      </c>
      <c r="I40" s="41">
        <v>4420</v>
      </c>
      <c r="J40" s="41">
        <v>1731</v>
      </c>
      <c r="K40" s="41">
        <v>19841</v>
      </c>
    </row>
    <row r="41" spans="1:11" ht="15.75" customHeight="1">
      <c r="A41" s="27"/>
      <c r="B41" s="142" t="s">
        <v>101</v>
      </c>
      <c r="C41" s="143"/>
      <c r="D41" s="152"/>
      <c r="E41" s="86">
        <v>2109</v>
      </c>
      <c r="F41" s="86">
        <v>18807</v>
      </c>
      <c r="G41" s="86">
        <v>39689</v>
      </c>
      <c r="H41" s="86">
        <v>63534</v>
      </c>
      <c r="I41" s="86">
        <v>49302</v>
      </c>
      <c r="J41" s="86">
        <v>31711</v>
      </c>
      <c r="K41" s="86">
        <v>205152</v>
      </c>
    </row>
    <row r="42" spans="1:11" ht="15.75" customHeight="1">
      <c r="A42" s="27"/>
      <c r="B42" s="12" t="s">
        <v>32</v>
      </c>
      <c r="C42" s="13" t="s">
        <v>118</v>
      </c>
      <c r="D42" s="19">
        <v>34</v>
      </c>
      <c r="E42" s="38">
        <v>276</v>
      </c>
      <c r="F42" s="39">
        <v>1807</v>
      </c>
      <c r="G42" s="39">
        <v>4117</v>
      </c>
      <c r="H42" s="38">
        <v>6827</v>
      </c>
      <c r="I42" s="39">
        <v>5032</v>
      </c>
      <c r="J42" s="39">
        <v>3059</v>
      </c>
      <c r="K42" s="39">
        <v>21118</v>
      </c>
    </row>
    <row r="43" spans="1:11" ht="15.75" customHeight="1">
      <c r="A43" s="27"/>
      <c r="B43" s="12" t="s">
        <v>33</v>
      </c>
      <c r="C43" s="13" t="s">
        <v>84</v>
      </c>
      <c r="D43" s="19">
        <v>35</v>
      </c>
      <c r="E43" s="38">
        <v>0</v>
      </c>
      <c r="F43" s="39">
        <v>1688</v>
      </c>
      <c r="G43" s="39">
        <v>5146</v>
      </c>
      <c r="H43" s="38">
        <v>4870</v>
      </c>
      <c r="I43" s="39">
        <v>2683</v>
      </c>
      <c r="J43" s="39">
        <v>912</v>
      </c>
      <c r="K43" s="39">
        <v>15299</v>
      </c>
    </row>
    <row r="44" spans="1:11" ht="15.75" customHeight="1">
      <c r="A44" s="27"/>
      <c r="B44" s="12" t="s">
        <v>34</v>
      </c>
      <c r="C44" s="13" t="s">
        <v>104</v>
      </c>
      <c r="D44" s="19">
        <v>36</v>
      </c>
      <c r="E44" s="38">
        <v>0</v>
      </c>
      <c r="F44" s="39">
        <v>730</v>
      </c>
      <c r="G44" s="39">
        <v>4744</v>
      </c>
      <c r="H44" s="38">
        <v>16648</v>
      </c>
      <c r="I44" s="39">
        <v>13856</v>
      </c>
      <c r="J44" s="39">
        <v>11408</v>
      </c>
      <c r="K44" s="39">
        <v>47386</v>
      </c>
    </row>
    <row r="45" spans="1:11" ht="15.75" customHeight="1">
      <c r="A45" s="27"/>
      <c r="B45" s="12" t="s">
        <v>35</v>
      </c>
      <c r="C45" s="13" t="s">
        <v>66</v>
      </c>
      <c r="D45" s="19">
        <v>37</v>
      </c>
      <c r="E45" s="38">
        <v>1833</v>
      </c>
      <c r="F45" s="39">
        <v>9591</v>
      </c>
      <c r="G45" s="39">
        <v>10871</v>
      </c>
      <c r="H45" s="38">
        <v>11699</v>
      </c>
      <c r="I45" s="39">
        <v>6171</v>
      </c>
      <c r="J45" s="39">
        <v>2159</v>
      </c>
      <c r="K45" s="118">
        <v>42324</v>
      </c>
    </row>
    <row r="46" spans="1:11" ht="15.75" customHeight="1">
      <c r="A46" s="27"/>
      <c r="B46" s="12" t="s">
        <v>35</v>
      </c>
      <c r="C46" s="13" t="s">
        <v>85</v>
      </c>
      <c r="D46" s="19">
        <v>38</v>
      </c>
      <c r="E46" s="38">
        <v>0</v>
      </c>
      <c r="F46" s="39">
        <v>1468</v>
      </c>
      <c r="G46" s="39">
        <v>2798</v>
      </c>
      <c r="H46" s="38">
        <v>6174</v>
      </c>
      <c r="I46" s="39">
        <v>3824</v>
      </c>
      <c r="J46" s="39">
        <v>1567</v>
      </c>
      <c r="K46" s="39">
        <v>15831</v>
      </c>
    </row>
    <row r="47" spans="1:11" ht="15.75" customHeight="1">
      <c r="A47" s="27"/>
      <c r="B47" s="12" t="s">
        <v>35</v>
      </c>
      <c r="C47" s="13" t="s">
        <v>86</v>
      </c>
      <c r="D47" s="19">
        <v>39</v>
      </c>
      <c r="E47" s="38">
        <v>0</v>
      </c>
      <c r="F47" s="39">
        <v>740</v>
      </c>
      <c r="G47" s="39">
        <v>2143</v>
      </c>
      <c r="H47" s="38">
        <v>4575</v>
      </c>
      <c r="I47" s="39">
        <v>3228</v>
      </c>
      <c r="J47" s="39">
        <v>3354</v>
      </c>
      <c r="K47" s="39">
        <v>14040</v>
      </c>
    </row>
    <row r="48" spans="1:11" ht="15.75" customHeight="1">
      <c r="A48" s="27"/>
      <c r="B48" s="12" t="s">
        <v>36</v>
      </c>
      <c r="C48" s="13" t="s">
        <v>174</v>
      </c>
      <c r="D48" s="19">
        <v>40</v>
      </c>
      <c r="E48" s="38">
        <v>0</v>
      </c>
      <c r="F48" s="39">
        <v>2783</v>
      </c>
      <c r="G48" s="39">
        <v>9870</v>
      </c>
      <c r="H48" s="38">
        <v>12741</v>
      </c>
      <c r="I48" s="39">
        <v>14508</v>
      </c>
      <c r="J48" s="39">
        <v>9252</v>
      </c>
      <c r="K48" s="39">
        <v>49154</v>
      </c>
    </row>
    <row r="49" spans="1:11" ht="15.75" customHeight="1">
      <c r="A49" s="27"/>
      <c r="B49" s="142" t="s">
        <v>100</v>
      </c>
      <c r="C49" s="143"/>
      <c r="D49" s="152"/>
      <c r="E49" s="86">
        <v>1752</v>
      </c>
      <c r="F49" s="86">
        <v>15727</v>
      </c>
      <c r="G49" s="86">
        <v>44358</v>
      </c>
      <c r="H49" s="86">
        <v>37633</v>
      </c>
      <c r="I49" s="86">
        <v>27146</v>
      </c>
      <c r="J49" s="86">
        <v>26894</v>
      </c>
      <c r="K49" s="86">
        <v>153510</v>
      </c>
    </row>
    <row r="50" spans="1:11" ht="15.75" customHeight="1">
      <c r="A50" s="27"/>
      <c r="B50" s="12" t="s">
        <v>37</v>
      </c>
      <c r="C50" s="13" t="s">
        <v>91</v>
      </c>
      <c r="D50" s="19">
        <v>41</v>
      </c>
      <c r="E50" s="38">
        <v>1165</v>
      </c>
      <c r="F50" s="39">
        <v>9926</v>
      </c>
      <c r="G50" s="39">
        <v>20340</v>
      </c>
      <c r="H50" s="38">
        <v>8345</v>
      </c>
      <c r="I50" s="39">
        <v>3453</v>
      </c>
      <c r="J50" s="39">
        <v>0</v>
      </c>
      <c r="K50" s="39">
        <v>43229</v>
      </c>
    </row>
    <row r="51" spans="1:11" ht="15.75" customHeight="1">
      <c r="A51" s="27"/>
      <c r="B51" s="12" t="s">
        <v>38</v>
      </c>
      <c r="C51" s="13" t="s">
        <v>88</v>
      </c>
      <c r="D51" s="19">
        <v>42</v>
      </c>
      <c r="E51" s="38">
        <v>58</v>
      </c>
      <c r="F51" s="39">
        <v>1240</v>
      </c>
      <c r="G51" s="39">
        <v>11741</v>
      </c>
      <c r="H51" s="38">
        <v>11413</v>
      </c>
      <c r="I51" s="39">
        <v>7771</v>
      </c>
      <c r="J51" s="39">
        <v>5087</v>
      </c>
      <c r="K51" s="39">
        <v>37310</v>
      </c>
    </row>
    <row r="52" spans="1:11" ht="15.75" customHeight="1">
      <c r="A52" s="27"/>
      <c r="B52" s="12" t="s">
        <v>39</v>
      </c>
      <c r="C52" s="13" t="s">
        <v>169</v>
      </c>
      <c r="D52" s="19">
        <v>43</v>
      </c>
      <c r="E52" s="38">
        <v>529</v>
      </c>
      <c r="F52" s="39">
        <v>1900</v>
      </c>
      <c r="G52" s="39">
        <v>3669</v>
      </c>
      <c r="H52" s="38">
        <v>5164</v>
      </c>
      <c r="I52" s="39">
        <v>4059</v>
      </c>
      <c r="J52" s="39">
        <v>1848</v>
      </c>
      <c r="K52" s="39">
        <v>17169</v>
      </c>
    </row>
    <row r="53" spans="1:11" ht="15.75" customHeight="1">
      <c r="A53" s="27"/>
      <c r="B53" s="12" t="s">
        <v>108</v>
      </c>
      <c r="C53" s="13" t="s">
        <v>145</v>
      </c>
      <c r="D53" s="19">
        <v>44</v>
      </c>
      <c r="E53" s="38">
        <v>0</v>
      </c>
      <c r="F53" s="39">
        <v>1307</v>
      </c>
      <c r="G53" s="39">
        <v>3800</v>
      </c>
      <c r="H53" s="38">
        <v>6178</v>
      </c>
      <c r="I53" s="39">
        <v>4699</v>
      </c>
      <c r="J53" s="39">
        <v>7481</v>
      </c>
      <c r="K53" s="39">
        <v>23465</v>
      </c>
    </row>
    <row r="54" spans="1:11" ht="15.75" customHeight="1">
      <c r="A54" s="27"/>
      <c r="B54" s="132" t="s">
        <v>40</v>
      </c>
      <c r="C54" s="133" t="s">
        <v>89</v>
      </c>
      <c r="D54" s="19">
        <v>45</v>
      </c>
      <c r="E54" s="117">
        <v>0</v>
      </c>
      <c r="F54" s="134">
        <v>1354</v>
      </c>
      <c r="G54" s="134">
        <v>4808</v>
      </c>
      <c r="H54" s="117">
        <v>6398</v>
      </c>
      <c r="I54" s="134">
        <v>7110</v>
      </c>
      <c r="J54" s="134">
        <v>12258</v>
      </c>
      <c r="K54" s="134">
        <v>31928</v>
      </c>
    </row>
    <row r="55" spans="1:11" ht="15.75" customHeight="1">
      <c r="A55" s="27"/>
      <c r="B55" s="15" t="s">
        <v>38</v>
      </c>
      <c r="C55" s="16" t="s">
        <v>179</v>
      </c>
      <c r="D55" s="19">
        <v>46</v>
      </c>
      <c r="E55" s="40">
        <v>0</v>
      </c>
      <c r="F55" s="41">
        <v>0</v>
      </c>
      <c r="G55" s="41">
        <v>0</v>
      </c>
      <c r="H55" s="40">
        <v>135</v>
      </c>
      <c r="I55" s="41">
        <v>54</v>
      </c>
      <c r="J55" s="41">
        <v>220</v>
      </c>
      <c r="K55" s="41">
        <v>409</v>
      </c>
    </row>
    <row r="56" spans="1:11" ht="15.75" customHeight="1">
      <c r="A56" s="27"/>
      <c r="B56" s="153" t="s">
        <v>3</v>
      </c>
      <c r="C56" s="154"/>
      <c r="D56" s="155"/>
      <c r="E56" s="86">
        <v>23996</v>
      </c>
      <c r="F56" s="86">
        <v>130253</v>
      </c>
      <c r="G56" s="86">
        <v>267382</v>
      </c>
      <c r="H56" s="86">
        <v>328497</v>
      </c>
      <c r="I56" s="86">
        <v>231685</v>
      </c>
      <c r="J56" s="86">
        <v>150261</v>
      </c>
      <c r="K56" s="86">
        <v>1132074</v>
      </c>
    </row>
    <row r="57" spans="2:5" s="28" customFormat="1" ht="5.25" customHeight="1">
      <c r="B57" s="29"/>
      <c r="D57" s="30"/>
      <c r="E57" s="30"/>
    </row>
    <row r="58" spans="2:5" s="28" customFormat="1" ht="12.75" customHeight="1">
      <c r="B58" s="8" t="s">
        <v>121</v>
      </c>
      <c r="D58" s="30"/>
      <c r="E58" s="30"/>
    </row>
    <row r="59" spans="2:5" s="28" customFormat="1" ht="5.25" customHeight="1">
      <c r="B59" s="29"/>
      <c r="D59" s="30"/>
      <c r="E59" s="30"/>
    </row>
    <row r="60" spans="2:5" s="28" customFormat="1" ht="12.75" customHeight="1">
      <c r="B60" s="32" t="s">
        <v>182</v>
      </c>
      <c r="D60" s="30"/>
      <c r="E60" s="30"/>
    </row>
    <row r="61" spans="2:5" s="28" customFormat="1" ht="5.25" customHeight="1">
      <c r="B61" s="56"/>
      <c r="D61" s="30"/>
      <c r="E61" s="30"/>
    </row>
    <row r="62" spans="2:5" s="28" customFormat="1" ht="12.75" customHeight="1">
      <c r="B62" s="32" t="s">
        <v>70</v>
      </c>
      <c r="D62" s="30"/>
      <c r="E62" s="30"/>
    </row>
    <row r="63" spans="2:5" s="28" customFormat="1" ht="5.25" customHeight="1">
      <c r="B63" s="32"/>
      <c r="D63" s="30"/>
      <c r="E63" s="30"/>
    </row>
    <row r="64" spans="1:255" s="28" customFormat="1" ht="12.75" customHeight="1">
      <c r="A64" s="32"/>
      <c r="B64" s="32" t="s">
        <v>109</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row>
    <row r="65" spans="2:5" s="28" customFormat="1" ht="5.25" customHeight="1">
      <c r="B65" s="29"/>
      <c r="D65" s="30"/>
      <c r="E65" s="30"/>
    </row>
    <row r="66" spans="2:5" s="28" customFormat="1" ht="12.75" customHeight="1">
      <c r="B66" s="29" t="s">
        <v>69</v>
      </c>
      <c r="D66" s="30"/>
      <c r="E66" s="30"/>
    </row>
  </sheetData>
  <sheetProtection/>
  <mergeCells count="6">
    <mergeCell ref="B5:D5"/>
    <mergeCell ref="B23:D23"/>
    <mergeCell ref="B29:D29"/>
    <mergeCell ref="B41:D41"/>
    <mergeCell ref="B49:D49"/>
    <mergeCell ref="B56:D56"/>
  </mergeCells>
  <printOptions/>
  <pageMargins left="0.43" right="0.1968503937007874" top="0.7480314960629921" bottom="0.7480314960629921" header="0.31496062992125984" footer="0.31496062992125984"/>
  <pageSetup horizontalDpi="600" verticalDpi="600" orientation="portrait" paperSize="9" scale="45" r:id="rId2"/>
  <headerFooter>
    <oddHeader>&amp;L&amp;G&amp;CIndicateurs EMS</oddHeader>
    <oddFooter>&amp;L&amp;A&amp;C&amp;P sur &amp;N&amp;R&amp;F</oddFooter>
  </headerFooter>
  <legacyDrawingHF r:id="rId1"/>
</worksheet>
</file>

<file path=xl/worksheets/sheet5.xml><?xml version="1.0" encoding="utf-8"?>
<worksheet xmlns="http://schemas.openxmlformats.org/spreadsheetml/2006/main" xmlns:r="http://schemas.openxmlformats.org/officeDocument/2006/relationships">
  <dimension ref="A2:H67"/>
  <sheetViews>
    <sheetView showGridLines="0" zoomScaleSheetLayoutView="100" workbookViewId="0" topLeftCell="A1">
      <pane ySplit="4" topLeftCell="A5" activePane="bottomLeft" state="frozen"/>
      <selection pane="topLeft" activeCell="A1" sqref="A1"/>
      <selection pane="bottomLeft" activeCell="A1" sqref="A1"/>
    </sheetView>
  </sheetViews>
  <sheetFormatPr defaultColWidth="11.421875" defaultRowHeight="15"/>
  <cols>
    <col min="1" max="1" width="1.7109375" style="22" customWidth="1"/>
    <col min="2" max="2" width="16.8515625" style="22" customWidth="1"/>
    <col min="3" max="3" width="47.7109375" style="22" bestFit="1" customWidth="1"/>
    <col min="4" max="4" width="9.421875" style="24" customWidth="1"/>
    <col min="5" max="6" width="18.7109375" style="24" customWidth="1"/>
    <col min="7" max="8" width="18.7109375" style="22" customWidth="1"/>
    <col min="9" max="16384" width="11.421875" style="22" customWidth="1"/>
  </cols>
  <sheetData>
    <row r="1" ht="9.75" customHeight="1"/>
    <row r="2" spans="2:7" ht="15">
      <c r="B2" s="23" t="s">
        <v>188</v>
      </c>
      <c r="C2" s="23"/>
      <c r="D2" s="23"/>
      <c r="E2" s="23"/>
      <c r="F2" s="23"/>
      <c r="G2" s="23"/>
    </row>
    <row r="3" spans="2:7" ht="15.75" customHeight="1">
      <c r="B3" s="23"/>
      <c r="C3" s="23"/>
      <c r="G3" s="25"/>
    </row>
    <row r="4" spans="2:8" s="61" customFormat="1" ht="29.25" customHeight="1">
      <c r="B4" s="59" t="s">
        <v>5</v>
      </c>
      <c r="C4" s="59" t="s">
        <v>106</v>
      </c>
      <c r="D4" s="60" t="s">
        <v>41</v>
      </c>
      <c r="E4" s="58" t="s">
        <v>44</v>
      </c>
      <c r="F4" s="58" t="s">
        <v>45</v>
      </c>
      <c r="G4" s="58" t="s">
        <v>120</v>
      </c>
      <c r="H4" s="58" t="s">
        <v>3</v>
      </c>
    </row>
    <row r="5" spans="1:8" ht="15.75" customHeight="1">
      <c r="A5" s="27"/>
      <c r="B5" s="146" t="s">
        <v>6</v>
      </c>
      <c r="C5" s="147"/>
      <c r="D5" s="148"/>
      <c r="E5" s="76">
        <v>73.40336343</v>
      </c>
      <c r="F5" s="76">
        <v>13.476917079999998</v>
      </c>
      <c r="G5" s="76">
        <v>5.215569769999999</v>
      </c>
      <c r="H5" s="76">
        <v>92.09585028000001</v>
      </c>
    </row>
    <row r="6" spans="1:8" ht="15.75" customHeight="1">
      <c r="A6" s="27"/>
      <c r="B6" s="9" t="s">
        <v>7</v>
      </c>
      <c r="C6" s="10" t="s">
        <v>47</v>
      </c>
      <c r="D6" s="11">
        <v>1</v>
      </c>
      <c r="E6" s="84">
        <v>5.029938949999999</v>
      </c>
      <c r="F6" s="84">
        <v>0.7126196199999999</v>
      </c>
      <c r="G6" s="77">
        <v>0.46126285</v>
      </c>
      <c r="H6" s="77">
        <v>6.203821419999999</v>
      </c>
    </row>
    <row r="7" spans="1:8" ht="15.75" customHeight="1">
      <c r="A7" s="27"/>
      <c r="B7" s="12" t="s">
        <v>8</v>
      </c>
      <c r="C7" s="13" t="s">
        <v>48</v>
      </c>
      <c r="D7" s="14">
        <v>2</v>
      </c>
      <c r="E7" s="79">
        <v>9.88016084</v>
      </c>
      <c r="F7" s="79">
        <v>2.1382239</v>
      </c>
      <c r="G7" s="78">
        <v>1.2382657</v>
      </c>
      <c r="H7" s="78">
        <v>13.25665044</v>
      </c>
    </row>
    <row r="8" spans="1:8" ht="15.75" customHeight="1">
      <c r="A8" s="27"/>
      <c r="B8" s="12" t="s">
        <v>9</v>
      </c>
      <c r="C8" s="13" t="s">
        <v>49</v>
      </c>
      <c r="D8" s="14">
        <v>3</v>
      </c>
      <c r="E8" s="79">
        <v>4.033993849999999</v>
      </c>
      <c r="F8" s="79">
        <v>0.8019405799999999</v>
      </c>
      <c r="G8" s="78">
        <v>0.342866</v>
      </c>
      <c r="H8" s="78">
        <v>5.178800429999999</v>
      </c>
    </row>
    <row r="9" spans="1:8" ht="15.75" customHeight="1">
      <c r="A9" s="27"/>
      <c r="B9" s="12" t="s">
        <v>10</v>
      </c>
      <c r="C9" s="13" t="s">
        <v>50</v>
      </c>
      <c r="D9" s="14">
        <v>4</v>
      </c>
      <c r="E9" s="79">
        <v>8.25314628</v>
      </c>
      <c r="F9" s="79">
        <v>1.73318101</v>
      </c>
      <c r="G9" s="78">
        <v>0.326713</v>
      </c>
      <c r="H9" s="78">
        <v>10.313040289999998</v>
      </c>
    </row>
    <row r="10" spans="1:8" ht="15.75" customHeight="1">
      <c r="A10" s="27"/>
      <c r="B10" s="12" t="s">
        <v>51</v>
      </c>
      <c r="C10" s="13" t="s">
        <v>52</v>
      </c>
      <c r="D10" s="14">
        <v>5</v>
      </c>
      <c r="E10" s="79">
        <v>1.2434624</v>
      </c>
      <c r="F10" s="79">
        <v>0.25116045000000004</v>
      </c>
      <c r="G10" s="79">
        <v>0.166823</v>
      </c>
      <c r="H10" s="79">
        <v>1.66144585</v>
      </c>
    </row>
    <row r="11" spans="1:8" ht="15.75" customHeight="1">
      <c r="A11" s="27"/>
      <c r="B11" s="12" t="s">
        <v>11</v>
      </c>
      <c r="C11" s="13" t="s">
        <v>53</v>
      </c>
      <c r="D11" s="14">
        <v>6</v>
      </c>
      <c r="E11" s="79">
        <v>9.459029310000002</v>
      </c>
      <c r="F11" s="79">
        <v>1.5571841</v>
      </c>
      <c r="G11" s="78">
        <v>0.5442371500000001</v>
      </c>
      <c r="H11" s="78">
        <v>11.560450560000003</v>
      </c>
    </row>
    <row r="12" spans="1:8" ht="15.75" customHeight="1">
      <c r="A12" s="27"/>
      <c r="B12" s="12" t="s">
        <v>11</v>
      </c>
      <c r="C12" s="13" t="s">
        <v>54</v>
      </c>
      <c r="D12" s="14">
        <v>7</v>
      </c>
      <c r="E12" s="79">
        <v>4.64860823</v>
      </c>
      <c r="F12" s="79">
        <v>0.6925606800000002</v>
      </c>
      <c r="G12" s="78">
        <v>0.33626536</v>
      </c>
      <c r="H12" s="78">
        <v>5.67743427</v>
      </c>
    </row>
    <row r="13" spans="1:8" ht="15.75" customHeight="1">
      <c r="A13" s="27"/>
      <c r="B13" s="12" t="s">
        <v>12</v>
      </c>
      <c r="C13" s="13" t="s">
        <v>55</v>
      </c>
      <c r="D13" s="14">
        <v>8</v>
      </c>
      <c r="E13" s="79">
        <v>4.519499399999999</v>
      </c>
      <c r="F13" s="79">
        <v>0.9035912500000001</v>
      </c>
      <c r="G13" s="78">
        <v>0.13914765</v>
      </c>
      <c r="H13" s="78">
        <v>5.562238299999999</v>
      </c>
    </row>
    <row r="14" spans="1:8" ht="15.75" customHeight="1">
      <c r="A14" s="27"/>
      <c r="B14" s="12" t="s">
        <v>13</v>
      </c>
      <c r="C14" s="13" t="s">
        <v>56</v>
      </c>
      <c r="D14" s="14">
        <v>9</v>
      </c>
      <c r="E14" s="79">
        <v>4.7355601</v>
      </c>
      <c r="F14" s="79">
        <v>0.7151133399999999</v>
      </c>
      <c r="G14" s="78">
        <v>0.139876</v>
      </c>
      <c r="H14" s="78">
        <v>5.59054944</v>
      </c>
    </row>
    <row r="15" spans="1:8" ht="15.75" customHeight="1">
      <c r="A15" s="27"/>
      <c r="B15" s="12" t="s">
        <v>14</v>
      </c>
      <c r="C15" s="13" t="s">
        <v>57</v>
      </c>
      <c r="D15" s="14">
        <v>10</v>
      </c>
      <c r="E15" s="79">
        <v>4.06288295</v>
      </c>
      <c r="F15" s="79">
        <v>0.6833446</v>
      </c>
      <c r="G15" s="78">
        <v>0.30365344</v>
      </c>
      <c r="H15" s="78">
        <v>5.049880989999999</v>
      </c>
    </row>
    <row r="16" spans="1:8" ht="15.75" customHeight="1">
      <c r="A16" s="27"/>
      <c r="B16" s="12" t="s">
        <v>16</v>
      </c>
      <c r="C16" s="13" t="s">
        <v>58</v>
      </c>
      <c r="D16" s="14">
        <v>11</v>
      </c>
      <c r="E16" s="79">
        <v>4.47893675</v>
      </c>
      <c r="F16" s="79">
        <v>0.8737779199999999</v>
      </c>
      <c r="G16" s="78">
        <v>0.42853405</v>
      </c>
      <c r="H16" s="78">
        <v>5.78124872</v>
      </c>
    </row>
    <row r="17" spans="1:8" ht="15.75" customHeight="1">
      <c r="A17" s="27"/>
      <c r="B17" s="12" t="s">
        <v>17</v>
      </c>
      <c r="C17" s="13" t="s">
        <v>59</v>
      </c>
      <c r="D17" s="14">
        <v>12</v>
      </c>
      <c r="E17" s="79">
        <v>1.9282618999999999</v>
      </c>
      <c r="F17" s="79">
        <v>0.34028135000000004</v>
      </c>
      <c r="G17" s="78">
        <v>0.10188364999999999</v>
      </c>
      <c r="H17" s="78">
        <v>2.3704269</v>
      </c>
    </row>
    <row r="18" spans="1:8" ht="15.75" customHeight="1">
      <c r="A18" s="27"/>
      <c r="B18" s="12" t="s">
        <v>15</v>
      </c>
      <c r="C18" s="13" t="s">
        <v>60</v>
      </c>
      <c r="D18" s="14">
        <v>13</v>
      </c>
      <c r="E18" s="79">
        <v>2.20570732</v>
      </c>
      <c r="F18" s="79">
        <v>0.41718896999999994</v>
      </c>
      <c r="G18" s="78">
        <v>0.28479787</v>
      </c>
      <c r="H18" s="78">
        <v>2.90769416</v>
      </c>
    </row>
    <row r="19" spans="1:8" ht="15.75" customHeight="1">
      <c r="A19" s="27"/>
      <c r="B19" s="12" t="s">
        <v>61</v>
      </c>
      <c r="C19" s="13" t="s">
        <v>90</v>
      </c>
      <c r="D19" s="14">
        <v>14</v>
      </c>
      <c r="E19" s="79">
        <v>0.6714847</v>
      </c>
      <c r="F19" s="79">
        <v>0.2268285</v>
      </c>
      <c r="G19" s="79">
        <v>0.005905</v>
      </c>
      <c r="H19" s="79">
        <v>0.9042182000000001</v>
      </c>
    </row>
    <row r="20" spans="1:8" ht="15.75" customHeight="1">
      <c r="A20" s="27"/>
      <c r="B20" s="12" t="s">
        <v>18</v>
      </c>
      <c r="C20" s="13" t="s">
        <v>74</v>
      </c>
      <c r="D20" s="14">
        <v>15</v>
      </c>
      <c r="E20" s="79">
        <v>5.161516599999999</v>
      </c>
      <c r="F20" s="79">
        <v>0.83313465</v>
      </c>
      <c r="G20" s="78">
        <v>0.19226705000000002</v>
      </c>
      <c r="H20" s="78">
        <v>6.1869182999999985</v>
      </c>
    </row>
    <row r="21" spans="1:8" ht="15.75" customHeight="1">
      <c r="A21" s="27"/>
      <c r="B21" s="12" t="s">
        <v>19</v>
      </c>
      <c r="C21" s="13" t="s">
        <v>62</v>
      </c>
      <c r="D21" s="14">
        <v>16</v>
      </c>
      <c r="E21" s="79">
        <v>1.9227628499999998</v>
      </c>
      <c r="F21" s="79">
        <v>0.41864111000000004</v>
      </c>
      <c r="G21" s="78">
        <v>0.138757</v>
      </c>
      <c r="H21" s="78">
        <v>2.48016096</v>
      </c>
    </row>
    <row r="22" spans="1:8" ht="15.75" customHeight="1">
      <c r="A22" s="27"/>
      <c r="B22" s="15" t="s">
        <v>20</v>
      </c>
      <c r="C22" s="16" t="s">
        <v>73</v>
      </c>
      <c r="D22" s="17">
        <v>17</v>
      </c>
      <c r="E22" s="81">
        <v>1.1684110000000003</v>
      </c>
      <c r="F22" s="81">
        <v>0.17814504999999997</v>
      </c>
      <c r="G22" s="80">
        <v>0.064315</v>
      </c>
      <c r="H22" s="80">
        <v>1.4108710500000001</v>
      </c>
    </row>
    <row r="23" spans="1:8" ht="15.75" customHeight="1">
      <c r="A23" s="27"/>
      <c r="B23" s="146" t="s">
        <v>21</v>
      </c>
      <c r="C23" s="147"/>
      <c r="D23" s="148"/>
      <c r="E23" s="82">
        <v>41.743571689999996</v>
      </c>
      <c r="F23" s="82">
        <v>8.71405193</v>
      </c>
      <c r="G23" s="82">
        <v>1.4633733300000002</v>
      </c>
      <c r="H23" s="82">
        <v>51.920996949999996</v>
      </c>
    </row>
    <row r="24" spans="1:8" ht="15.75" customHeight="1">
      <c r="A24" s="27"/>
      <c r="B24" s="9" t="s">
        <v>21</v>
      </c>
      <c r="C24" s="10" t="s">
        <v>78</v>
      </c>
      <c r="D24" s="18">
        <v>18</v>
      </c>
      <c r="E24" s="84">
        <v>10.958971599999998</v>
      </c>
      <c r="F24" s="84">
        <v>2.02336282</v>
      </c>
      <c r="G24" s="77">
        <v>0.4807965</v>
      </c>
      <c r="H24" s="77">
        <v>13.463130919999998</v>
      </c>
    </row>
    <row r="25" spans="1:8" ht="15.75" customHeight="1">
      <c r="A25" s="27"/>
      <c r="B25" s="12" t="s">
        <v>21</v>
      </c>
      <c r="C25" s="13" t="s">
        <v>173</v>
      </c>
      <c r="D25" s="19">
        <v>19</v>
      </c>
      <c r="E25" s="79">
        <v>11.136252499999998</v>
      </c>
      <c r="F25" s="79">
        <v>1.9920169800000003</v>
      </c>
      <c r="G25" s="78">
        <v>0.34580242000000005</v>
      </c>
      <c r="H25" s="78">
        <v>13.474071899999998</v>
      </c>
    </row>
    <row r="26" spans="1:8" ht="15.75" customHeight="1">
      <c r="A26" s="27"/>
      <c r="B26" s="12" t="s">
        <v>21</v>
      </c>
      <c r="C26" s="13" t="s">
        <v>167</v>
      </c>
      <c r="D26" s="19">
        <v>20</v>
      </c>
      <c r="E26" s="79">
        <v>6.526992590000001</v>
      </c>
      <c r="F26" s="79">
        <v>2.07148868</v>
      </c>
      <c r="G26" s="78">
        <v>0.42586122</v>
      </c>
      <c r="H26" s="78">
        <v>9.02434249</v>
      </c>
    </row>
    <row r="27" spans="1:8" ht="15.75" customHeight="1">
      <c r="A27" s="27"/>
      <c r="B27" s="12" t="s">
        <v>22</v>
      </c>
      <c r="C27" s="13" t="s">
        <v>63</v>
      </c>
      <c r="D27" s="19">
        <v>21</v>
      </c>
      <c r="E27" s="79">
        <v>7.363382599999999</v>
      </c>
      <c r="F27" s="79">
        <v>1.40603689</v>
      </c>
      <c r="G27" s="78">
        <v>0.08014007000000001</v>
      </c>
      <c r="H27" s="78">
        <v>8.84955956</v>
      </c>
    </row>
    <row r="28" spans="1:8" ht="15.75" customHeight="1">
      <c r="A28" s="27"/>
      <c r="B28" s="12" t="s">
        <v>23</v>
      </c>
      <c r="C28" s="13" t="s">
        <v>64</v>
      </c>
      <c r="D28" s="19">
        <v>22</v>
      </c>
      <c r="E28" s="79">
        <v>5.757972400000001</v>
      </c>
      <c r="F28" s="79">
        <v>1.22114656</v>
      </c>
      <c r="G28" s="78">
        <v>0.13077312</v>
      </c>
      <c r="H28" s="78">
        <v>7.109892080000001</v>
      </c>
    </row>
    <row r="29" spans="1:8" ht="15.75" customHeight="1">
      <c r="A29" s="27"/>
      <c r="B29" s="146" t="s">
        <v>102</v>
      </c>
      <c r="C29" s="147"/>
      <c r="D29" s="148"/>
      <c r="E29" s="82">
        <v>74.20821299</v>
      </c>
      <c r="F29" s="82">
        <v>16.205847</v>
      </c>
      <c r="G29" s="82">
        <v>3.59923517</v>
      </c>
      <c r="H29" s="82">
        <v>94.01329516</v>
      </c>
    </row>
    <row r="30" spans="1:8" ht="15.75" customHeight="1">
      <c r="A30" s="27"/>
      <c r="B30" s="12" t="s">
        <v>24</v>
      </c>
      <c r="C30" s="13" t="s">
        <v>79</v>
      </c>
      <c r="D30" s="19">
        <v>23</v>
      </c>
      <c r="E30" s="79">
        <v>5.2640988</v>
      </c>
      <c r="F30" s="79">
        <v>0.9425511400000001</v>
      </c>
      <c r="G30" s="78">
        <v>0.4181942</v>
      </c>
      <c r="H30" s="78">
        <v>6.62484414</v>
      </c>
    </row>
    <row r="31" spans="1:8" ht="15.75" customHeight="1">
      <c r="A31" s="27"/>
      <c r="B31" s="12" t="s">
        <v>25</v>
      </c>
      <c r="C31" s="13" t="s">
        <v>75</v>
      </c>
      <c r="D31" s="19">
        <v>24</v>
      </c>
      <c r="E31" s="79">
        <v>6.018143470000001</v>
      </c>
      <c r="F31" s="79">
        <v>1.27051701</v>
      </c>
      <c r="G31" s="78">
        <v>0.2063918</v>
      </c>
      <c r="H31" s="78">
        <v>7.49505228</v>
      </c>
    </row>
    <row r="32" spans="1:8" ht="15.75" customHeight="1">
      <c r="A32" s="27"/>
      <c r="B32" s="12" t="s">
        <v>26</v>
      </c>
      <c r="C32" s="13" t="s">
        <v>80</v>
      </c>
      <c r="D32" s="19">
        <v>25</v>
      </c>
      <c r="E32" s="79">
        <v>6.865527910000001</v>
      </c>
      <c r="F32" s="79">
        <v>1.3205333199999998</v>
      </c>
      <c r="G32" s="78">
        <v>0</v>
      </c>
      <c r="H32" s="78">
        <v>8.18606123</v>
      </c>
    </row>
    <row r="33" spans="1:8" ht="15.75" customHeight="1">
      <c r="A33" s="27"/>
      <c r="B33" s="12" t="s">
        <v>26</v>
      </c>
      <c r="C33" s="13" t="s">
        <v>81</v>
      </c>
      <c r="D33" s="19">
        <v>26</v>
      </c>
      <c r="E33" s="79">
        <v>12.027959690000001</v>
      </c>
      <c r="F33" s="79">
        <v>2.71108764</v>
      </c>
      <c r="G33" s="78">
        <v>0.92961675</v>
      </c>
      <c r="H33" s="78">
        <v>15.668664080000001</v>
      </c>
    </row>
    <row r="34" spans="1:8" ht="15.75" customHeight="1">
      <c r="A34" s="27"/>
      <c r="B34" s="12" t="s">
        <v>26</v>
      </c>
      <c r="C34" s="13" t="s">
        <v>76</v>
      </c>
      <c r="D34" s="19">
        <v>27</v>
      </c>
      <c r="E34" s="79">
        <v>7.043939630000001</v>
      </c>
      <c r="F34" s="79">
        <v>1.3621800000000002</v>
      </c>
      <c r="G34" s="78">
        <v>0.6460888199999999</v>
      </c>
      <c r="H34" s="78">
        <v>9.05220845</v>
      </c>
    </row>
    <row r="35" spans="1:8" ht="15.75" customHeight="1">
      <c r="A35" s="27"/>
      <c r="B35" s="12" t="s">
        <v>26</v>
      </c>
      <c r="C35" s="13" t="s">
        <v>168</v>
      </c>
      <c r="D35" s="19">
        <v>28</v>
      </c>
      <c r="E35" s="79">
        <v>6.090077610000001</v>
      </c>
      <c r="F35" s="79">
        <v>1.8054442099999999</v>
      </c>
      <c r="G35" s="78">
        <v>0.038209850000000004</v>
      </c>
      <c r="H35" s="78">
        <v>7.933731670000001</v>
      </c>
    </row>
    <row r="36" spans="1:8" ht="15.75" customHeight="1">
      <c r="A36" s="27"/>
      <c r="B36" s="12" t="s">
        <v>27</v>
      </c>
      <c r="C36" s="13" t="s">
        <v>77</v>
      </c>
      <c r="D36" s="19">
        <v>29</v>
      </c>
      <c r="E36" s="79">
        <v>5.606102090000001</v>
      </c>
      <c r="F36" s="79">
        <v>1.1976102700000002</v>
      </c>
      <c r="G36" s="78">
        <v>0.071357</v>
      </c>
      <c r="H36" s="78">
        <v>6.875069360000001</v>
      </c>
    </row>
    <row r="37" spans="1:8" ht="15.75" customHeight="1">
      <c r="A37" s="27"/>
      <c r="B37" s="12" t="s">
        <v>28</v>
      </c>
      <c r="C37" s="13" t="s">
        <v>82</v>
      </c>
      <c r="D37" s="19">
        <v>30</v>
      </c>
      <c r="E37" s="79">
        <v>3.8065570900000005</v>
      </c>
      <c r="F37" s="79">
        <v>0.5606811500000001</v>
      </c>
      <c r="G37" s="78">
        <v>0.204939</v>
      </c>
      <c r="H37" s="78">
        <v>4.572177240000001</v>
      </c>
    </row>
    <row r="38" spans="1:8" ht="15.75" customHeight="1">
      <c r="A38" s="27"/>
      <c r="B38" s="12" t="s">
        <v>144</v>
      </c>
      <c r="C38" s="13" t="s">
        <v>155</v>
      </c>
      <c r="D38" s="19">
        <v>31</v>
      </c>
      <c r="E38" s="79">
        <v>5.7763835</v>
      </c>
      <c r="F38" s="79">
        <v>2.71149421</v>
      </c>
      <c r="G38" s="78">
        <v>0.21</v>
      </c>
      <c r="H38" s="78">
        <v>8.69787771</v>
      </c>
    </row>
    <row r="39" spans="1:8" ht="15.75" customHeight="1">
      <c r="A39" s="27"/>
      <c r="B39" s="12" t="s">
        <v>29</v>
      </c>
      <c r="C39" s="13" t="s">
        <v>65</v>
      </c>
      <c r="D39" s="19">
        <v>32</v>
      </c>
      <c r="E39" s="79">
        <v>10.378191099999997</v>
      </c>
      <c r="F39" s="79">
        <v>1.6674407400000002</v>
      </c>
      <c r="G39" s="78">
        <v>0.64</v>
      </c>
      <c r="H39" s="78">
        <v>12.685631839999997</v>
      </c>
    </row>
    <row r="40" spans="1:8" ht="15.75" customHeight="1">
      <c r="A40" s="27"/>
      <c r="B40" s="15" t="s">
        <v>30</v>
      </c>
      <c r="C40" s="16" t="s">
        <v>83</v>
      </c>
      <c r="D40" s="19">
        <v>33</v>
      </c>
      <c r="E40" s="81">
        <v>5.3312321</v>
      </c>
      <c r="F40" s="81">
        <v>0.6563073100000001</v>
      </c>
      <c r="G40" s="80">
        <v>0.23443775</v>
      </c>
      <c r="H40" s="80">
        <v>6.22197716</v>
      </c>
    </row>
    <row r="41" spans="1:8" ht="15.75" customHeight="1">
      <c r="A41" s="27"/>
      <c r="B41" s="142" t="s">
        <v>101</v>
      </c>
      <c r="C41" s="143"/>
      <c r="D41" s="152"/>
      <c r="E41" s="82">
        <v>51.35770059000001</v>
      </c>
      <c r="F41" s="82">
        <v>18.031322099999997</v>
      </c>
      <c r="G41" s="82">
        <v>1.24581643</v>
      </c>
      <c r="H41" s="82">
        <v>70.63483912</v>
      </c>
    </row>
    <row r="42" spans="1:8" ht="15.75" customHeight="1">
      <c r="A42" s="27"/>
      <c r="B42" s="12" t="s">
        <v>32</v>
      </c>
      <c r="C42" s="13" t="s">
        <v>118</v>
      </c>
      <c r="D42" s="19">
        <v>34</v>
      </c>
      <c r="E42" s="79">
        <v>6.621483730000001</v>
      </c>
      <c r="F42" s="79">
        <v>4.028528649999999</v>
      </c>
      <c r="G42" s="78">
        <v>0.35870948999999996</v>
      </c>
      <c r="H42" s="78">
        <v>11.00872187</v>
      </c>
    </row>
    <row r="43" spans="1:8" ht="15.75" customHeight="1">
      <c r="A43" s="27"/>
      <c r="B43" s="12" t="s">
        <v>33</v>
      </c>
      <c r="C43" s="13" t="s">
        <v>84</v>
      </c>
      <c r="D43" s="19">
        <v>35</v>
      </c>
      <c r="E43" s="79">
        <v>3.95806451</v>
      </c>
      <c r="F43" s="79">
        <v>0.72435501</v>
      </c>
      <c r="G43" s="78">
        <v>0.19165835</v>
      </c>
      <c r="H43" s="78">
        <v>4.87407787</v>
      </c>
    </row>
    <row r="44" spans="1:8" ht="15.75" customHeight="1">
      <c r="A44" s="27"/>
      <c r="B44" s="12" t="s">
        <v>34</v>
      </c>
      <c r="C44" s="13" t="s">
        <v>104</v>
      </c>
      <c r="D44" s="19">
        <v>36</v>
      </c>
      <c r="E44" s="79">
        <v>13.123326550000002</v>
      </c>
      <c r="F44" s="79">
        <v>2.7905944299999996</v>
      </c>
      <c r="G44" s="78">
        <v>0.21821153999999998</v>
      </c>
      <c r="H44" s="78">
        <v>16.13213252</v>
      </c>
    </row>
    <row r="45" spans="1:8" ht="15.75" customHeight="1">
      <c r="A45" s="27"/>
      <c r="B45" s="12" t="s">
        <v>35</v>
      </c>
      <c r="C45" s="13" t="s">
        <v>66</v>
      </c>
      <c r="D45" s="19">
        <v>37</v>
      </c>
      <c r="E45" s="79">
        <v>8.908890509999999</v>
      </c>
      <c r="F45" s="79">
        <v>2.0723052699999998</v>
      </c>
      <c r="G45" s="78">
        <v>0.08088897</v>
      </c>
      <c r="H45" s="78">
        <v>11.062084749999999</v>
      </c>
    </row>
    <row r="46" spans="1:8" ht="15.75" customHeight="1">
      <c r="A46" s="27"/>
      <c r="B46" s="12" t="s">
        <v>35</v>
      </c>
      <c r="C46" s="13" t="s">
        <v>85</v>
      </c>
      <c r="D46" s="19">
        <v>38</v>
      </c>
      <c r="E46" s="79">
        <v>3.02109604</v>
      </c>
      <c r="F46" s="79">
        <v>2.82768333</v>
      </c>
      <c r="G46" s="78">
        <v>0.09557332</v>
      </c>
      <c r="H46" s="78">
        <v>5.9443526900000005</v>
      </c>
    </row>
    <row r="47" spans="1:8" ht="15.75" customHeight="1">
      <c r="A47" s="27"/>
      <c r="B47" s="12" t="s">
        <v>35</v>
      </c>
      <c r="C47" s="13" t="s">
        <v>86</v>
      </c>
      <c r="D47" s="19">
        <v>39</v>
      </c>
      <c r="E47" s="79">
        <v>2.7663164699999996</v>
      </c>
      <c r="F47" s="79">
        <v>2.869039</v>
      </c>
      <c r="G47" s="78">
        <v>0.06872341</v>
      </c>
      <c r="H47" s="78">
        <v>5.704078879999999</v>
      </c>
    </row>
    <row r="48" spans="1:8" ht="15.75" customHeight="1">
      <c r="A48" s="27"/>
      <c r="B48" s="12" t="s">
        <v>36</v>
      </c>
      <c r="C48" s="13" t="s">
        <v>174</v>
      </c>
      <c r="D48" s="19">
        <v>40</v>
      </c>
      <c r="E48" s="79">
        <v>12.958522780000001</v>
      </c>
      <c r="F48" s="79">
        <v>2.71881641</v>
      </c>
      <c r="G48" s="78">
        <v>0.23205135000000002</v>
      </c>
      <c r="H48" s="78">
        <v>15.909390540000002</v>
      </c>
    </row>
    <row r="49" spans="1:8" ht="15.75" customHeight="1">
      <c r="A49" s="27"/>
      <c r="B49" s="142" t="s">
        <v>100</v>
      </c>
      <c r="C49" s="143"/>
      <c r="D49" s="152"/>
      <c r="E49" s="82">
        <v>39.173995739999995</v>
      </c>
      <c r="F49" s="82">
        <v>9.56310299</v>
      </c>
      <c r="G49" s="82">
        <v>1.7212599400000002</v>
      </c>
      <c r="H49" s="82">
        <v>50.45835867</v>
      </c>
    </row>
    <row r="50" spans="1:8" ht="15.75" customHeight="1">
      <c r="A50" s="27"/>
      <c r="B50" s="12" t="s">
        <v>37</v>
      </c>
      <c r="C50" s="13" t="s">
        <v>91</v>
      </c>
      <c r="D50" s="19">
        <v>41</v>
      </c>
      <c r="E50" s="79">
        <v>8.777266540000001</v>
      </c>
      <c r="F50" s="79">
        <v>1.7055366500000002</v>
      </c>
      <c r="G50" s="78">
        <v>0.6046944500000001</v>
      </c>
      <c r="H50" s="78">
        <v>11.087497640000002</v>
      </c>
    </row>
    <row r="51" spans="1:8" ht="15.75" customHeight="1">
      <c r="A51" s="27"/>
      <c r="B51" s="12" t="s">
        <v>38</v>
      </c>
      <c r="C51" s="13" t="s">
        <v>88</v>
      </c>
      <c r="D51" s="19">
        <v>42</v>
      </c>
      <c r="E51" s="79">
        <v>10.77777235</v>
      </c>
      <c r="F51" s="79">
        <v>2.26984608</v>
      </c>
      <c r="G51" s="78">
        <v>0.5592845200000001</v>
      </c>
      <c r="H51" s="78">
        <v>13.60690295</v>
      </c>
    </row>
    <row r="52" spans="1:8" ht="15.75" customHeight="1">
      <c r="A52" s="27"/>
      <c r="B52" s="12" t="s">
        <v>39</v>
      </c>
      <c r="C52" s="13" t="s">
        <v>169</v>
      </c>
      <c r="D52" s="19">
        <v>43</v>
      </c>
      <c r="E52" s="79">
        <v>4.4945124</v>
      </c>
      <c r="F52" s="79">
        <v>1.13295161</v>
      </c>
      <c r="G52" s="78">
        <v>-0.34002939</v>
      </c>
      <c r="H52" s="78">
        <v>5.28743462</v>
      </c>
    </row>
    <row r="53" spans="1:8" ht="15.75" customHeight="1">
      <c r="A53" s="27"/>
      <c r="B53" s="12" t="s">
        <v>108</v>
      </c>
      <c r="C53" s="13" t="s">
        <v>145</v>
      </c>
      <c r="D53" s="19">
        <v>44</v>
      </c>
      <c r="E53" s="79">
        <v>6.45739778</v>
      </c>
      <c r="F53" s="79">
        <v>1.62302123</v>
      </c>
      <c r="G53" s="78">
        <v>0.52955095</v>
      </c>
      <c r="H53" s="78">
        <v>8.60996996</v>
      </c>
    </row>
    <row r="54" spans="1:8" ht="15.75" customHeight="1">
      <c r="A54" s="27"/>
      <c r="B54" s="132" t="s">
        <v>40</v>
      </c>
      <c r="C54" s="133" t="s">
        <v>89</v>
      </c>
      <c r="D54" s="19">
        <v>45</v>
      </c>
      <c r="E54" s="135">
        <v>8.26665867</v>
      </c>
      <c r="F54" s="135">
        <v>2.5495041100000004</v>
      </c>
      <c r="G54" s="136">
        <v>0.350405</v>
      </c>
      <c r="H54" s="136">
        <v>11.166567780000001</v>
      </c>
    </row>
    <row r="55" spans="1:8" ht="15.75" customHeight="1">
      <c r="A55" s="27"/>
      <c r="B55" s="15" t="s">
        <v>38</v>
      </c>
      <c r="C55" s="16" t="s">
        <v>179</v>
      </c>
      <c r="D55" s="19">
        <v>46</v>
      </c>
      <c r="E55" s="81">
        <v>0.400388</v>
      </c>
      <c r="F55" s="81">
        <v>0.28224331</v>
      </c>
      <c r="G55" s="80">
        <v>0.01735441</v>
      </c>
      <c r="H55" s="80">
        <v>0.6999857200000001</v>
      </c>
    </row>
    <row r="56" spans="1:8" ht="15.75" customHeight="1">
      <c r="A56" s="27"/>
      <c r="B56" s="153" t="s">
        <v>3</v>
      </c>
      <c r="C56" s="154"/>
      <c r="D56" s="155"/>
      <c r="E56" s="82">
        <v>279.88684444</v>
      </c>
      <c r="F56" s="82">
        <v>65.9912411</v>
      </c>
      <c r="G56" s="82">
        <v>13.245254639999999</v>
      </c>
      <c r="H56" s="82">
        <v>359.12334017999996</v>
      </c>
    </row>
    <row r="57" spans="2:6" s="28" customFormat="1" ht="5.25" customHeight="1">
      <c r="B57" s="29"/>
      <c r="D57" s="30"/>
      <c r="E57" s="30"/>
      <c r="F57" s="30"/>
    </row>
    <row r="58" spans="2:6" s="28" customFormat="1" ht="12.75" customHeight="1">
      <c r="B58" s="8" t="s">
        <v>71</v>
      </c>
      <c r="D58" s="30"/>
      <c r="E58" s="30"/>
      <c r="F58" s="30"/>
    </row>
    <row r="59" spans="2:6" s="28" customFormat="1" ht="5.25" customHeight="1">
      <c r="B59" s="32"/>
      <c r="D59" s="30"/>
      <c r="E59" s="30"/>
      <c r="F59" s="30"/>
    </row>
    <row r="60" spans="2:6" s="28" customFormat="1" ht="12.75" customHeight="1">
      <c r="B60" s="32" t="s">
        <v>182</v>
      </c>
      <c r="D60" s="30"/>
      <c r="E60" s="30"/>
      <c r="F60" s="30"/>
    </row>
    <row r="61" spans="2:6" s="28" customFormat="1" ht="5.25" customHeight="1">
      <c r="B61" s="56"/>
      <c r="D61" s="30"/>
      <c r="E61" s="30"/>
      <c r="F61" s="30"/>
    </row>
    <row r="62" spans="2:6" s="28" customFormat="1" ht="12.75" customHeight="1">
      <c r="B62" s="32" t="s">
        <v>70</v>
      </c>
      <c r="D62" s="30"/>
      <c r="E62" s="30"/>
      <c r="F62" s="30"/>
    </row>
    <row r="63" spans="2:6" s="28" customFormat="1" ht="5.25" customHeight="1">
      <c r="B63" s="32"/>
      <c r="D63" s="30"/>
      <c r="E63" s="30"/>
      <c r="F63" s="30"/>
    </row>
    <row r="64" spans="2:8" s="28" customFormat="1" ht="11.25">
      <c r="B64" s="32" t="s">
        <v>109</v>
      </c>
      <c r="C64" s="87"/>
      <c r="D64" s="87"/>
      <c r="E64" s="87"/>
      <c r="F64" s="87"/>
      <c r="G64" s="87"/>
      <c r="H64" s="87"/>
    </row>
    <row r="65" spans="2:6" s="28" customFormat="1" ht="5.25" customHeight="1">
      <c r="B65" s="29"/>
      <c r="D65" s="30"/>
      <c r="E65" s="30"/>
      <c r="F65" s="30"/>
    </row>
    <row r="66" spans="2:6" s="28" customFormat="1" ht="12.75" customHeight="1">
      <c r="B66" s="29" t="s">
        <v>69</v>
      </c>
      <c r="D66" s="30"/>
      <c r="E66" s="30"/>
      <c r="F66" s="30"/>
    </row>
    <row r="67" spans="2:6" s="28" customFormat="1" ht="5.25" customHeight="1">
      <c r="B67" s="29"/>
      <c r="D67" s="30"/>
      <c r="E67" s="30"/>
      <c r="F67" s="30"/>
    </row>
  </sheetData>
  <sheetProtection/>
  <mergeCells count="6">
    <mergeCell ref="B5:D5"/>
    <mergeCell ref="B23:D23"/>
    <mergeCell ref="B29:D29"/>
    <mergeCell ref="B41:D41"/>
    <mergeCell ref="B56:D56"/>
    <mergeCell ref="B49:D49"/>
  </mergeCells>
  <printOptions/>
  <pageMargins left="0.43" right="0.1968503937007874" top="0.7480314960629921" bottom="0.7480314960629921" header="0.31496062992125984" footer="0.31496062992125984"/>
  <pageSetup horizontalDpi="600" verticalDpi="600" orientation="portrait" paperSize="9" scale="45" r:id="rId2"/>
  <headerFooter>
    <oddHeader>&amp;L&amp;G&amp;CIndicateurs EMS</oddHeader>
    <oddFooter>&amp;L&amp;A&amp;C&amp;P sur &amp;N&amp;R&amp;F</oddFooter>
  </headerFooter>
  <legacyDrawingHF r:id="rId1"/>
</worksheet>
</file>

<file path=xl/worksheets/sheet6.xml><?xml version="1.0" encoding="utf-8"?>
<worksheet xmlns="http://schemas.openxmlformats.org/spreadsheetml/2006/main" xmlns:r="http://schemas.openxmlformats.org/officeDocument/2006/relationships">
  <dimension ref="A2:W71"/>
  <sheetViews>
    <sheetView showGridLines="0" zoomScaleSheetLayoutView="100" workbookViewId="0" topLeftCell="A1">
      <pane ySplit="6" topLeftCell="A7" activePane="bottomLeft" state="frozen"/>
      <selection pane="topLeft" activeCell="A1" sqref="A1"/>
      <selection pane="bottomLeft" activeCell="A1" sqref="A1"/>
    </sheetView>
  </sheetViews>
  <sheetFormatPr defaultColWidth="11.421875" defaultRowHeight="15"/>
  <cols>
    <col min="1" max="1" width="1.7109375" style="22" customWidth="1"/>
    <col min="2" max="2" width="16.8515625" style="22" customWidth="1"/>
    <col min="3" max="3" width="47.7109375" style="22" bestFit="1" customWidth="1"/>
    <col min="4" max="4" width="9.421875" style="24" customWidth="1"/>
    <col min="5" max="6" width="15.7109375" style="24" customWidth="1"/>
    <col min="7" max="14" width="15.7109375" style="22" customWidth="1"/>
    <col min="15" max="16384" width="11.421875" style="22" customWidth="1"/>
  </cols>
  <sheetData>
    <row r="1" ht="9.75" customHeight="1"/>
    <row r="2" spans="2:7" ht="15">
      <c r="B2" s="23" t="s">
        <v>189</v>
      </c>
      <c r="C2" s="23"/>
      <c r="D2" s="23"/>
      <c r="E2" s="23"/>
      <c r="F2" s="23"/>
      <c r="G2" s="23"/>
    </row>
    <row r="3" spans="2:7" ht="15.75" customHeight="1">
      <c r="B3" s="23"/>
      <c r="C3" s="23"/>
      <c r="G3" s="25"/>
    </row>
    <row r="4" spans="2:14" s="61" customFormat="1" ht="15" customHeight="1">
      <c r="B4" s="169" t="s">
        <v>5</v>
      </c>
      <c r="C4" s="169" t="s">
        <v>106</v>
      </c>
      <c r="D4" s="172" t="s">
        <v>41</v>
      </c>
      <c r="E4" s="157" t="s">
        <v>122</v>
      </c>
      <c r="F4" s="158"/>
      <c r="G4" s="158"/>
      <c r="H4" s="159"/>
      <c r="I4" s="157" t="s">
        <v>123</v>
      </c>
      <c r="J4" s="160"/>
      <c r="K4" s="160"/>
      <c r="L4" s="160"/>
      <c r="M4" s="161"/>
      <c r="N4" s="162" t="s">
        <v>3</v>
      </c>
    </row>
    <row r="5" spans="2:14" s="61" customFormat="1" ht="15" customHeight="1">
      <c r="B5" s="170"/>
      <c r="C5" s="170"/>
      <c r="D5" s="173"/>
      <c r="E5" s="165" t="s">
        <v>46</v>
      </c>
      <c r="F5" s="157" t="s">
        <v>132</v>
      </c>
      <c r="G5" s="158"/>
      <c r="H5" s="159"/>
      <c r="I5" s="167" t="s">
        <v>124</v>
      </c>
      <c r="J5" s="168"/>
      <c r="K5" s="167" t="s">
        <v>133</v>
      </c>
      <c r="L5" s="168"/>
      <c r="M5" s="165" t="s">
        <v>134</v>
      </c>
      <c r="N5" s="163"/>
    </row>
    <row r="6" spans="2:14" s="61" customFormat="1" ht="25.5">
      <c r="B6" s="171"/>
      <c r="C6" s="171"/>
      <c r="D6" s="174"/>
      <c r="E6" s="166"/>
      <c r="F6" s="57" t="s">
        <v>68</v>
      </c>
      <c r="G6" s="57" t="s">
        <v>125</v>
      </c>
      <c r="H6" s="62" t="s">
        <v>151</v>
      </c>
      <c r="I6" s="102" t="s">
        <v>151</v>
      </c>
      <c r="J6" s="102" t="s">
        <v>126</v>
      </c>
      <c r="K6" s="57" t="s">
        <v>68</v>
      </c>
      <c r="L6" s="57" t="s">
        <v>125</v>
      </c>
      <c r="M6" s="166"/>
      <c r="N6" s="164"/>
    </row>
    <row r="7" spans="1:16" ht="15.75" customHeight="1">
      <c r="A7" s="27"/>
      <c r="B7" s="146" t="s">
        <v>6</v>
      </c>
      <c r="C7" s="147"/>
      <c r="D7" s="148"/>
      <c r="E7" s="76">
        <v>20.975104799999997</v>
      </c>
      <c r="F7" s="76">
        <v>10.630692600000003</v>
      </c>
      <c r="G7" s="76">
        <v>4.55561845</v>
      </c>
      <c r="H7" s="76">
        <v>2.25888605</v>
      </c>
      <c r="I7" s="76">
        <v>38.29230075000001</v>
      </c>
      <c r="J7" s="76">
        <v>4.00841095</v>
      </c>
      <c r="K7" s="76">
        <v>2.4911782999999996</v>
      </c>
      <c r="L7" s="76">
        <v>1.04533038</v>
      </c>
      <c r="M7" s="76">
        <v>5.28783785</v>
      </c>
      <c r="N7" s="76">
        <v>89.54536013</v>
      </c>
      <c r="P7" s="95"/>
    </row>
    <row r="8" spans="1:14" ht="15.75" customHeight="1">
      <c r="A8" s="27"/>
      <c r="B8" s="9" t="s">
        <v>7</v>
      </c>
      <c r="C8" s="10" t="s">
        <v>47</v>
      </c>
      <c r="D8" s="11">
        <v>1</v>
      </c>
      <c r="E8" s="84">
        <v>1.5475857</v>
      </c>
      <c r="F8" s="84">
        <v>0.8059685</v>
      </c>
      <c r="G8" s="84">
        <v>0.3453698</v>
      </c>
      <c r="H8" s="84">
        <v>0.1533525</v>
      </c>
      <c r="I8" s="84">
        <v>2.4656441</v>
      </c>
      <c r="J8" s="84">
        <v>0.29449709999999996</v>
      </c>
      <c r="K8" s="84">
        <v>0.1424332</v>
      </c>
      <c r="L8" s="84">
        <v>0.0610428</v>
      </c>
      <c r="M8" s="84">
        <v>0.39800693</v>
      </c>
      <c r="N8" s="84">
        <v>6.21390063</v>
      </c>
    </row>
    <row r="9" spans="1:14" ht="15.75" customHeight="1">
      <c r="A9" s="27"/>
      <c r="B9" s="12" t="s">
        <v>8</v>
      </c>
      <c r="C9" s="13" t="s">
        <v>48</v>
      </c>
      <c r="D9" s="14">
        <v>2</v>
      </c>
      <c r="E9" s="79">
        <v>2.94382925</v>
      </c>
      <c r="F9" s="79">
        <v>1.36422145</v>
      </c>
      <c r="G9" s="79">
        <v>0.5846801500000001</v>
      </c>
      <c r="H9" s="79">
        <v>0.42446609999999996</v>
      </c>
      <c r="I9" s="79">
        <v>4.5572405</v>
      </c>
      <c r="J9" s="79">
        <v>0.66865775</v>
      </c>
      <c r="K9" s="79">
        <v>0.3701362</v>
      </c>
      <c r="L9" s="79">
        <v>0.1586298</v>
      </c>
      <c r="M9" s="79">
        <v>2.0802033399999997</v>
      </c>
      <c r="N9" s="79">
        <v>13.152064539999998</v>
      </c>
    </row>
    <row r="10" spans="1:14" ht="15.75" customHeight="1">
      <c r="A10" s="27"/>
      <c r="B10" s="12" t="s">
        <v>9</v>
      </c>
      <c r="C10" s="13" t="s">
        <v>49</v>
      </c>
      <c r="D10" s="14">
        <v>3</v>
      </c>
      <c r="E10" s="79">
        <v>1.2108165499999999</v>
      </c>
      <c r="F10" s="79">
        <v>0.57672705</v>
      </c>
      <c r="G10" s="79">
        <v>0.24780695</v>
      </c>
      <c r="H10" s="79">
        <v>0.14741764999999998</v>
      </c>
      <c r="I10" s="79">
        <v>2.488843</v>
      </c>
      <c r="J10" s="79">
        <v>0.19711415</v>
      </c>
      <c r="K10" s="79">
        <v>0.1622887</v>
      </c>
      <c r="L10" s="79">
        <v>0.079599</v>
      </c>
      <c r="M10" s="79">
        <v>0.16847754</v>
      </c>
      <c r="N10" s="79">
        <v>5.27909059</v>
      </c>
    </row>
    <row r="11" spans="1:14" ht="15.75" customHeight="1">
      <c r="A11" s="27"/>
      <c r="B11" s="12" t="s">
        <v>10</v>
      </c>
      <c r="C11" s="13" t="s">
        <v>50</v>
      </c>
      <c r="D11" s="14">
        <v>4</v>
      </c>
      <c r="E11" s="79">
        <v>1.8961762</v>
      </c>
      <c r="F11" s="79">
        <v>0.857276</v>
      </c>
      <c r="G11" s="79">
        <v>0.3674166</v>
      </c>
      <c r="H11" s="79">
        <v>0.27291590000000004</v>
      </c>
      <c r="I11" s="79">
        <v>5.287564</v>
      </c>
      <c r="J11" s="79">
        <v>0.325008</v>
      </c>
      <c r="K11" s="79">
        <v>0.32042170000000003</v>
      </c>
      <c r="L11" s="79">
        <v>0.1378029</v>
      </c>
      <c r="M11" s="79">
        <v>0.5366828</v>
      </c>
      <c r="N11" s="79">
        <v>10.0012641</v>
      </c>
    </row>
    <row r="12" spans="1:14" ht="15.75" customHeight="1">
      <c r="A12" s="27"/>
      <c r="B12" s="12" t="s">
        <v>51</v>
      </c>
      <c r="C12" s="13" t="s">
        <v>52</v>
      </c>
      <c r="D12" s="14">
        <v>5</v>
      </c>
      <c r="E12" s="79">
        <v>0.4039587</v>
      </c>
      <c r="F12" s="79">
        <v>0.22278355</v>
      </c>
      <c r="G12" s="79">
        <v>0.0954638</v>
      </c>
      <c r="H12" s="79">
        <v>0.03579375</v>
      </c>
      <c r="I12" s="79">
        <v>0.72616</v>
      </c>
      <c r="J12" s="79">
        <v>0.11330725</v>
      </c>
      <c r="K12" s="79">
        <v>0.0351057</v>
      </c>
      <c r="L12" s="79">
        <v>0.0150453</v>
      </c>
      <c r="M12" s="79">
        <v>0.033911699999999996</v>
      </c>
      <c r="N12" s="79">
        <v>1.68152975</v>
      </c>
    </row>
    <row r="13" spans="1:14" ht="15.75" customHeight="1">
      <c r="A13" s="27"/>
      <c r="B13" s="12" t="s">
        <v>11</v>
      </c>
      <c r="C13" s="13" t="s">
        <v>53</v>
      </c>
      <c r="D13" s="14">
        <v>6</v>
      </c>
      <c r="E13" s="79">
        <v>2.4899761000000002</v>
      </c>
      <c r="F13" s="79">
        <v>1.3152333500000002</v>
      </c>
      <c r="G13" s="79">
        <v>0.5635690999999999</v>
      </c>
      <c r="H13" s="79">
        <v>0.24035765</v>
      </c>
      <c r="I13" s="79">
        <v>4.590835</v>
      </c>
      <c r="J13" s="79">
        <v>0.5338949000000001</v>
      </c>
      <c r="K13" s="79">
        <v>0.3086083</v>
      </c>
      <c r="L13" s="79">
        <v>0.1322607</v>
      </c>
      <c r="M13" s="79">
        <v>0.35040536</v>
      </c>
      <c r="N13" s="79">
        <v>10.52514046</v>
      </c>
    </row>
    <row r="14" spans="1:14" ht="15.75" customHeight="1">
      <c r="A14" s="27"/>
      <c r="B14" s="12" t="s">
        <v>11</v>
      </c>
      <c r="C14" s="13" t="s">
        <v>54</v>
      </c>
      <c r="D14" s="14">
        <v>7</v>
      </c>
      <c r="E14" s="79">
        <v>1.64400595</v>
      </c>
      <c r="F14" s="79">
        <v>0.9537926</v>
      </c>
      <c r="G14" s="79">
        <v>0.411445</v>
      </c>
      <c r="H14" s="79">
        <v>0.09036125</v>
      </c>
      <c r="I14" s="79">
        <v>2.278087</v>
      </c>
      <c r="J14" s="79">
        <v>0.3078121</v>
      </c>
      <c r="K14" s="79">
        <v>0.1142085</v>
      </c>
      <c r="L14" s="79">
        <v>0.0489465</v>
      </c>
      <c r="M14" s="79">
        <v>0.10815469999999998</v>
      </c>
      <c r="N14" s="79">
        <v>5.956813599999999</v>
      </c>
    </row>
    <row r="15" spans="1:14" ht="15.75" customHeight="1">
      <c r="A15" s="27"/>
      <c r="B15" s="12" t="s">
        <v>12</v>
      </c>
      <c r="C15" s="13" t="s">
        <v>55</v>
      </c>
      <c r="D15" s="14">
        <v>8</v>
      </c>
      <c r="E15" s="79">
        <v>1.199881</v>
      </c>
      <c r="F15" s="79">
        <v>0.55444075</v>
      </c>
      <c r="G15" s="79">
        <v>0.23761939999999998</v>
      </c>
      <c r="H15" s="79">
        <v>0.18972765</v>
      </c>
      <c r="I15" s="79">
        <v>2.643925</v>
      </c>
      <c r="J15" s="79">
        <v>0.12269044999999999</v>
      </c>
      <c r="K15" s="79">
        <v>0.1453669</v>
      </c>
      <c r="L15" s="79">
        <v>0.0623001</v>
      </c>
      <c r="M15" s="79">
        <v>0.23023352000000002</v>
      </c>
      <c r="N15" s="79">
        <v>5.38618477</v>
      </c>
    </row>
    <row r="16" spans="1:14" ht="15.75" customHeight="1">
      <c r="A16" s="27"/>
      <c r="B16" s="12" t="s">
        <v>13</v>
      </c>
      <c r="C16" s="13" t="s">
        <v>56</v>
      </c>
      <c r="D16" s="14">
        <v>9</v>
      </c>
      <c r="E16" s="79">
        <v>1.3733982</v>
      </c>
      <c r="F16" s="79">
        <v>0.74779745</v>
      </c>
      <c r="G16" s="79">
        <v>0.3204254</v>
      </c>
      <c r="H16" s="79">
        <v>0.11597175</v>
      </c>
      <c r="I16" s="79">
        <v>2.060071</v>
      </c>
      <c r="J16" s="79">
        <v>0.24993385</v>
      </c>
      <c r="K16" s="79">
        <v>0.1395814</v>
      </c>
      <c r="L16" s="79">
        <v>0.0598206</v>
      </c>
      <c r="M16" s="79">
        <v>0.1997125</v>
      </c>
      <c r="N16" s="79">
        <v>5.26671215</v>
      </c>
    </row>
    <row r="17" spans="1:14" ht="15.75" customHeight="1">
      <c r="A17" s="27"/>
      <c r="B17" s="12" t="s">
        <v>14</v>
      </c>
      <c r="C17" s="13" t="s">
        <v>57</v>
      </c>
      <c r="D17" s="14">
        <v>10</v>
      </c>
      <c r="E17" s="79">
        <v>1.14728825</v>
      </c>
      <c r="F17" s="79">
        <v>0.5981824499999999</v>
      </c>
      <c r="G17" s="79">
        <v>0.25687475</v>
      </c>
      <c r="H17" s="79">
        <v>0.09442075</v>
      </c>
      <c r="I17" s="79">
        <v>2.09054395</v>
      </c>
      <c r="J17" s="79">
        <v>0.24866585</v>
      </c>
      <c r="K17" s="79">
        <v>0.14012670000000002</v>
      </c>
      <c r="L17" s="79">
        <v>0.06005434</v>
      </c>
      <c r="M17" s="79">
        <v>0.16717548000000002</v>
      </c>
      <c r="N17" s="79">
        <v>4.80333252</v>
      </c>
    </row>
    <row r="18" spans="1:14" ht="15.75" customHeight="1">
      <c r="A18" s="27"/>
      <c r="B18" s="12" t="s">
        <v>16</v>
      </c>
      <c r="C18" s="13" t="s">
        <v>58</v>
      </c>
      <c r="D18" s="14">
        <v>11</v>
      </c>
      <c r="E18" s="79">
        <v>1.1843514999999998</v>
      </c>
      <c r="F18" s="79">
        <v>0.57174165</v>
      </c>
      <c r="G18" s="79">
        <v>0.24461485</v>
      </c>
      <c r="H18" s="79">
        <v>0.1503941</v>
      </c>
      <c r="I18" s="79">
        <v>2.343558</v>
      </c>
      <c r="J18" s="79">
        <v>0.25716145</v>
      </c>
      <c r="K18" s="79">
        <v>0.19649</v>
      </c>
      <c r="L18" s="79">
        <v>0.08421413999999999</v>
      </c>
      <c r="M18" s="79">
        <v>0.41155530000000007</v>
      </c>
      <c r="N18" s="79">
        <v>5.44408099</v>
      </c>
    </row>
    <row r="19" spans="1:14" ht="15.75" customHeight="1">
      <c r="A19" s="27"/>
      <c r="B19" s="12" t="s">
        <v>17</v>
      </c>
      <c r="C19" s="13" t="s">
        <v>59</v>
      </c>
      <c r="D19" s="14">
        <v>12</v>
      </c>
      <c r="E19" s="79">
        <v>0.51762535</v>
      </c>
      <c r="F19" s="79">
        <v>0.2672611</v>
      </c>
      <c r="G19" s="79">
        <v>0.11336995</v>
      </c>
      <c r="H19" s="79">
        <v>0.03081375</v>
      </c>
      <c r="I19" s="79">
        <v>1.0817432</v>
      </c>
      <c r="J19" s="79">
        <v>0.08332945</v>
      </c>
      <c r="K19" s="79">
        <v>0.076645</v>
      </c>
      <c r="L19" s="79">
        <v>0</v>
      </c>
      <c r="M19" s="79">
        <v>0.0932543</v>
      </c>
      <c r="N19" s="79">
        <v>2.2640420999999997</v>
      </c>
    </row>
    <row r="20" spans="1:14" ht="15.75" customHeight="1">
      <c r="A20" s="27"/>
      <c r="B20" s="12" t="s">
        <v>15</v>
      </c>
      <c r="C20" s="13" t="s">
        <v>60</v>
      </c>
      <c r="D20" s="14">
        <v>13</v>
      </c>
      <c r="E20" s="79">
        <v>0.6212004</v>
      </c>
      <c r="F20" s="79">
        <v>0.3462947</v>
      </c>
      <c r="G20" s="79">
        <v>0.1489825</v>
      </c>
      <c r="H20" s="79">
        <v>0.03352825</v>
      </c>
      <c r="I20" s="79">
        <v>0.982154</v>
      </c>
      <c r="J20" s="79">
        <v>0.15286925</v>
      </c>
      <c r="K20" s="79">
        <v>0.052252900000000005</v>
      </c>
      <c r="L20" s="79">
        <v>0.0223941</v>
      </c>
      <c r="M20" s="79">
        <v>0.05417538000000008</v>
      </c>
      <c r="N20" s="79">
        <v>2.4138514800000004</v>
      </c>
    </row>
    <row r="21" spans="1:14" ht="15.75" customHeight="1">
      <c r="A21" s="27"/>
      <c r="B21" s="12" t="s">
        <v>61</v>
      </c>
      <c r="C21" s="13" t="s">
        <v>90</v>
      </c>
      <c r="D21" s="14">
        <v>14</v>
      </c>
      <c r="E21" s="79">
        <v>0.22872915</v>
      </c>
      <c r="F21" s="79">
        <v>0.12010435000000001</v>
      </c>
      <c r="G21" s="79">
        <v>0.05145625</v>
      </c>
      <c r="H21" s="79">
        <v>0.017043</v>
      </c>
      <c r="I21" s="79">
        <v>0.411785</v>
      </c>
      <c r="J21" s="79">
        <v>0.022101950000000002</v>
      </c>
      <c r="K21" s="79">
        <v>0.020568799999999998</v>
      </c>
      <c r="L21" s="79">
        <v>0.0088153</v>
      </c>
      <c r="M21" s="79">
        <v>0.007124350000000001</v>
      </c>
      <c r="N21" s="79">
        <v>0.88772815</v>
      </c>
    </row>
    <row r="22" spans="1:14" ht="15.75" customHeight="1">
      <c r="A22" s="27"/>
      <c r="B22" s="12" t="s">
        <v>18</v>
      </c>
      <c r="C22" s="13" t="s">
        <v>74</v>
      </c>
      <c r="D22" s="14">
        <v>15</v>
      </c>
      <c r="E22" s="79">
        <v>1.6983775500000002</v>
      </c>
      <c r="F22" s="79">
        <v>0.8988056999999999</v>
      </c>
      <c r="G22" s="79">
        <v>0.3822785</v>
      </c>
      <c r="H22" s="79">
        <v>0.165751</v>
      </c>
      <c r="I22" s="79">
        <v>2.545701</v>
      </c>
      <c r="J22" s="79">
        <v>0.2819169</v>
      </c>
      <c r="K22" s="79">
        <v>0.1553048</v>
      </c>
      <c r="L22" s="79">
        <v>0.06655910000000001</v>
      </c>
      <c r="M22" s="79">
        <v>0.3063823</v>
      </c>
      <c r="N22" s="79">
        <v>6.50107685</v>
      </c>
    </row>
    <row r="23" spans="1:14" ht="15.75" customHeight="1">
      <c r="A23" s="27"/>
      <c r="B23" s="12" t="s">
        <v>19</v>
      </c>
      <c r="C23" s="13" t="s">
        <v>62</v>
      </c>
      <c r="D23" s="14">
        <v>16</v>
      </c>
      <c r="E23" s="79">
        <v>0.6097398500000001</v>
      </c>
      <c r="F23" s="79">
        <v>0.3107184</v>
      </c>
      <c r="G23" s="79">
        <v>0.13312554999999998</v>
      </c>
      <c r="H23" s="79">
        <v>0.06263475</v>
      </c>
      <c r="I23" s="79">
        <v>1.062691</v>
      </c>
      <c r="J23" s="79">
        <v>0.0734675</v>
      </c>
      <c r="K23" s="79">
        <v>0.0822311</v>
      </c>
      <c r="L23" s="79">
        <v>0.0352421</v>
      </c>
      <c r="M23" s="79">
        <v>0.1160669</v>
      </c>
      <c r="N23" s="79">
        <v>2.48591715</v>
      </c>
    </row>
    <row r="24" spans="1:14" ht="15.75" customHeight="1">
      <c r="A24" s="27"/>
      <c r="B24" s="15" t="s">
        <v>20</v>
      </c>
      <c r="C24" s="16" t="s">
        <v>73</v>
      </c>
      <c r="D24" s="17">
        <v>17</v>
      </c>
      <c r="E24" s="81">
        <v>0.2581651</v>
      </c>
      <c r="F24" s="81">
        <v>0.11934355</v>
      </c>
      <c r="G24" s="81">
        <v>0.0511199</v>
      </c>
      <c r="H24" s="81">
        <v>0.03393625</v>
      </c>
      <c r="I24" s="81">
        <v>0.675755</v>
      </c>
      <c r="J24" s="81">
        <v>0.07598305</v>
      </c>
      <c r="K24" s="81">
        <v>0.0294084</v>
      </c>
      <c r="L24" s="81">
        <v>0.0126036</v>
      </c>
      <c r="M24" s="81">
        <v>0.02631545</v>
      </c>
      <c r="N24" s="81">
        <v>1.2826303000000001</v>
      </c>
    </row>
    <row r="25" spans="1:14" ht="15.75" customHeight="1">
      <c r="A25" s="27"/>
      <c r="B25" s="146" t="s">
        <v>21</v>
      </c>
      <c r="C25" s="147"/>
      <c r="D25" s="148"/>
      <c r="E25" s="82">
        <v>11.2782983</v>
      </c>
      <c r="F25" s="82">
        <v>5.9610464499999996</v>
      </c>
      <c r="G25" s="82">
        <v>2.5627974499999997</v>
      </c>
      <c r="H25" s="82">
        <v>1.1866403</v>
      </c>
      <c r="I25" s="82">
        <v>18.7369091</v>
      </c>
      <c r="J25" s="82">
        <v>2.0636196</v>
      </c>
      <c r="K25" s="82">
        <v>1.0158379000000002</v>
      </c>
      <c r="L25" s="82">
        <v>0.4353609</v>
      </c>
      <c r="M25" s="82">
        <v>4.20806307</v>
      </c>
      <c r="N25" s="82">
        <v>47.44857307</v>
      </c>
    </row>
    <row r="26" spans="1:14" ht="15.75" customHeight="1">
      <c r="A26" s="27"/>
      <c r="B26" s="9" t="s">
        <v>21</v>
      </c>
      <c r="C26" s="10" t="s">
        <v>78</v>
      </c>
      <c r="D26" s="18">
        <v>18</v>
      </c>
      <c r="E26" s="84">
        <v>3.0393598499999994</v>
      </c>
      <c r="F26" s="84">
        <v>1.6095208</v>
      </c>
      <c r="G26" s="84">
        <v>0.68963015</v>
      </c>
      <c r="H26" s="84">
        <v>0.3058845</v>
      </c>
      <c r="I26" s="84">
        <v>4.1598606</v>
      </c>
      <c r="J26" s="84">
        <v>0.5973099000000001</v>
      </c>
      <c r="K26" s="84">
        <v>0.3005492</v>
      </c>
      <c r="L26" s="84">
        <v>0.1288068</v>
      </c>
      <c r="M26" s="84">
        <v>1.4874880899999998</v>
      </c>
      <c r="N26" s="84">
        <v>12.318409890000002</v>
      </c>
    </row>
    <row r="27" spans="1:14" ht="15.75" customHeight="1">
      <c r="A27" s="27"/>
      <c r="B27" s="12" t="s">
        <v>21</v>
      </c>
      <c r="C27" s="13" t="s">
        <v>173</v>
      </c>
      <c r="D27" s="19">
        <v>19</v>
      </c>
      <c r="E27" s="79">
        <v>3.08758615</v>
      </c>
      <c r="F27" s="79">
        <v>1.65335445</v>
      </c>
      <c r="G27" s="79">
        <v>0.7086520500000001</v>
      </c>
      <c r="H27" s="79">
        <v>0.32796345</v>
      </c>
      <c r="I27" s="79">
        <v>5.2694505</v>
      </c>
      <c r="J27" s="79">
        <v>0.5844429499999999</v>
      </c>
      <c r="K27" s="79">
        <v>0.2589804</v>
      </c>
      <c r="L27" s="79">
        <v>0.11099160000000001</v>
      </c>
      <c r="M27" s="79">
        <v>0.88971035</v>
      </c>
      <c r="N27" s="79">
        <v>12.8911319</v>
      </c>
    </row>
    <row r="28" spans="1:14" ht="15.75" customHeight="1">
      <c r="A28" s="27"/>
      <c r="B28" s="12" t="s">
        <v>21</v>
      </c>
      <c r="C28" s="13" t="s">
        <v>167</v>
      </c>
      <c r="D28" s="19">
        <v>20</v>
      </c>
      <c r="E28" s="79">
        <v>1.70616165</v>
      </c>
      <c r="F28" s="79">
        <v>0.9562056</v>
      </c>
      <c r="G28" s="79">
        <v>0.40951945</v>
      </c>
      <c r="H28" s="79">
        <v>0.15493835</v>
      </c>
      <c r="I28" s="79">
        <v>2.69878</v>
      </c>
      <c r="J28" s="79">
        <v>0.19485539999999998</v>
      </c>
      <c r="K28" s="79">
        <v>0.1534001</v>
      </c>
      <c r="L28" s="79">
        <v>0.06574289999999999</v>
      </c>
      <c r="M28" s="79">
        <v>1.1251251899999999</v>
      </c>
      <c r="N28" s="79">
        <v>7.464728639999999</v>
      </c>
    </row>
    <row r="29" spans="1:14" ht="15.75" customHeight="1">
      <c r="A29" s="27"/>
      <c r="B29" s="12" t="s">
        <v>22</v>
      </c>
      <c r="C29" s="13" t="s">
        <v>63</v>
      </c>
      <c r="D29" s="19">
        <v>21</v>
      </c>
      <c r="E29" s="79">
        <v>1.79476025</v>
      </c>
      <c r="F29" s="79">
        <v>0.8515611999999999</v>
      </c>
      <c r="G29" s="79">
        <v>0.3735199</v>
      </c>
      <c r="H29" s="79">
        <v>0.265742</v>
      </c>
      <c r="I29" s="79">
        <v>3.630508</v>
      </c>
      <c r="J29" s="79">
        <v>0.32212315</v>
      </c>
      <c r="K29" s="79">
        <v>0.1712872</v>
      </c>
      <c r="L29" s="79">
        <v>0.0734085</v>
      </c>
      <c r="M29" s="79">
        <v>0.20367970000000002</v>
      </c>
      <c r="N29" s="79">
        <v>7.686589900000001</v>
      </c>
    </row>
    <row r="30" spans="1:14" ht="15.75" customHeight="1">
      <c r="A30" s="27"/>
      <c r="B30" s="12" t="s">
        <v>23</v>
      </c>
      <c r="C30" s="13" t="s">
        <v>64</v>
      </c>
      <c r="D30" s="19">
        <v>22</v>
      </c>
      <c r="E30" s="79">
        <v>1.6504303999999999</v>
      </c>
      <c r="F30" s="79">
        <v>0.8904044</v>
      </c>
      <c r="G30" s="79">
        <v>0.38147590000000003</v>
      </c>
      <c r="H30" s="79">
        <v>0.132112</v>
      </c>
      <c r="I30" s="79">
        <v>2.97831</v>
      </c>
      <c r="J30" s="79">
        <v>0.3648882</v>
      </c>
      <c r="K30" s="79">
        <v>0.131621</v>
      </c>
      <c r="L30" s="79">
        <v>0.0564111</v>
      </c>
      <c r="M30" s="79">
        <v>0.50205974</v>
      </c>
      <c r="N30" s="79">
        <v>7.087712740000001</v>
      </c>
    </row>
    <row r="31" spans="1:14" ht="15.75" customHeight="1">
      <c r="A31" s="27"/>
      <c r="B31" s="146" t="s">
        <v>102</v>
      </c>
      <c r="C31" s="147"/>
      <c r="D31" s="148"/>
      <c r="E31" s="82">
        <v>21.965905250000002</v>
      </c>
      <c r="F31" s="82">
        <v>11.962459700000002</v>
      </c>
      <c r="G31" s="82">
        <v>5.123742849999999</v>
      </c>
      <c r="H31" s="82">
        <v>2.04974705</v>
      </c>
      <c r="I31" s="82">
        <v>37.33009</v>
      </c>
      <c r="J31" s="82">
        <v>5.27193155</v>
      </c>
      <c r="K31" s="82">
        <v>1.8045600000000002</v>
      </c>
      <c r="L31" s="82">
        <v>0.77711008</v>
      </c>
      <c r="M31" s="82">
        <v>5.04497711</v>
      </c>
      <c r="N31" s="82">
        <v>91.33052359000001</v>
      </c>
    </row>
    <row r="32" spans="1:14" ht="15.75" customHeight="1">
      <c r="A32" s="27"/>
      <c r="B32" s="12" t="s">
        <v>24</v>
      </c>
      <c r="C32" s="13" t="s">
        <v>79</v>
      </c>
      <c r="D32" s="19">
        <v>23</v>
      </c>
      <c r="E32" s="79">
        <v>1.56415525</v>
      </c>
      <c r="F32" s="79">
        <v>0.8536684499999999</v>
      </c>
      <c r="G32" s="79">
        <v>0.36661340000000003</v>
      </c>
      <c r="H32" s="79">
        <v>0.1417835</v>
      </c>
      <c r="I32" s="79">
        <v>2.667825</v>
      </c>
      <c r="J32" s="79">
        <v>0.38014705</v>
      </c>
      <c r="K32" s="79">
        <v>0.1139656</v>
      </c>
      <c r="L32" s="79">
        <v>0.0488424</v>
      </c>
      <c r="M32" s="79">
        <v>0.26515633</v>
      </c>
      <c r="N32" s="79">
        <v>6.402156979999999</v>
      </c>
    </row>
    <row r="33" spans="1:14" ht="15.75" customHeight="1">
      <c r="A33" s="27"/>
      <c r="B33" s="12" t="s">
        <v>25</v>
      </c>
      <c r="C33" s="13" t="s">
        <v>75</v>
      </c>
      <c r="D33" s="19">
        <v>24</v>
      </c>
      <c r="E33" s="79">
        <v>1.78137425</v>
      </c>
      <c r="F33" s="79">
        <v>0.9701728000000001</v>
      </c>
      <c r="G33" s="79">
        <v>0.41574035</v>
      </c>
      <c r="H33" s="79">
        <v>0.14889625</v>
      </c>
      <c r="I33" s="79">
        <v>2.880235</v>
      </c>
      <c r="J33" s="79">
        <v>0.5298447</v>
      </c>
      <c r="K33" s="79">
        <v>0.1249724</v>
      </c>
      <c r="L33" s="79">
        <v>0.0535596</v>
      </c>
      <c r="M33" s="79">
        <v>0.7736114099999999</v>
      </c>
      <c r="N33" s="79">
        <v>7.67840676</v>
      </c>
    </row>
    <row r="34" spans="1:14" ht="15.75" customHeight="1">
      <c r="A34" s="27"/>
      <c r="B34" s="12" t="s">
        <v>26</v>
      </c>
      <c r="C34" s="13" t="s">
        <v>80</v>
      </c>
      <c r="D34" s="19">
        <v>25</v>
      </c>
      <c r="E34" s="79">
        <v>1.9171200499999999</v>
      </c>
      <c r="F34" s="79">
        <v>0.9622203</v>
      </c>
      <c r="G34" s="79">
        <v>0.41244179999999997</v>
      </c>
      <c r="H34" s="79">
        <v>0.349347</v>
      </c>
      <c r="I34" s="79">
        <v>3.233417</v>
      </c>
      <c r="J34" s="79">
        <v>0.3967545</v>
      </c>
      <c r="K34" s="79">
        <v>0.18804520000000002</v>
      </c>
      <c r="L34" s="79">
        <v>0.0805908</v>
      </c>
      <c r="M34" s="79">
        <v>0.350545</v>
      </c>
      <c r="N34" s="79">
        <v>7.890481650000001</v>
      </c>
    </row>
    <row r="35" spans="1:14" ht="15.75" customHeight="1">
      <c r="A35" s="27"/>
      <c r="B35" s="12" t="s">
        <v>26</v>
      </c>
      <c r="C35" s="13" t="s">
        <v>81</v>
      </c>
      <c r="D35" s="19">
        <v>26</v>
      </c>
      <c r="E35" s="79">
        <v>3.9692539499999997</v>
      </c>
      <c r="F35" s="79">
        <v>2.30586625</v>
      </c>
      <c r="G35" s="79">
        <v>0.98826985</v>
      </c>
      <c r="H35" s="79">
        <v>0.3037495</v>
      </c>
      <c r="I35" s="79">
        <v>5.969596</v>
      </c>
      <c r="J35" s="79">
        <v>1.00954775</v>
      </c>
      <c r="K35" s="79">
        <v>0.2532824</v>
      </c>
      <c r="L35" s="79">
        <v>0.10854963000000001</v>
      </c>
      <c r="M35" s="79">
        <v>0.32871252</v>
      </c>
      <c r="N35" s="79">
        <v>15.23682785</v>
      </c>
    </row>
    <row r="36" spans="1:14" ht="15.75" customHeight="1">
      <c r="A36" s="27"/>
      <c r="B36" s="12" t="s">
        <v>26</v>
      </c>
      <c r="C36" s="13" t="s">
        <v>76</v>
      </c>
      <c r="D36" s="19">
        <v>27</v>
      </c>
      <c r="E36" s="79">
        <v>2.1770050999999997</v>
      </c>
      <c r="F36" s="79">
        <v>1.19411615</v>
      </c>
      <c r="G36" s="79">
        <v>0.5119799</v>
      </c>
      <c r="H36" s="79">
        <v>0.1415382</v>
      </c>
      <c r="I36" s="79">
        <v>3.986238</v>
      </c>
      <c r="J36" s="79">
        <v>0.49703845</v>
      </c>
      <c r="K36" s="79">
        <v>0.200935</v>
      </c>
      <c r="L36" s="79">
        <v>0.086115</v>
      </c>
      <c r="M36" s="79">
        <v>0.41756655000000004</v>
      </c>
      <c r="N36" s="79">
        <v>9.21253235</v>
      </c>
    </row>
    <row r="37" spans="1:14" ht="15.75" customHeight="1">
      <c r="A37" s="27"/>
      <c r="B37" s="12" t="s">
        <v>26</v>
      </c>
      <c r="C37" s="13" t="s">
        <v>168</v>
      </c>
      <c r="D37" s="19">
        <v>28</v>
      </c>
      <c r="E37" s="79">
        <v>1.7411003500000002</v>
      </c>
      <c r="F37" s="79">
        <v>0.90417965</v>
      </c>
      <c r="G37" s="79">
        <v>0.38755884999999995</v>
      </c>
      <c r="H37" s="79">
        <v>0.17855110000000002</v>
      </c>
      <c r="I37" s="79">
        <v>3.271702</v>
      </c>
      <c r="J37" s="79">
        <v>0.4549052</v>
      </c>
      <c r="K37" s="79">
        <v>0.12360319999999998</v>
      </c>
      <c r="L37" s="79">
        <v>0.0529728</v>
      </c>
      <c r="M37" s="79">
        <v>0.44842184999999996</v>
      </c>
      <c r="N37" s="79">
        <v>7.562995</v>
      </c>
    </row>
    <row r="38" spans="1:14" ht="15.75" customHeight="1">
      <c r="A38" s="27"/>
      <c r="B38" s="12" t="s">
        <v>27</v>
      </c>
      <c r="C38" s="13" t="s">
        <v>77</v>
      </c>
      <c r="D38" s="19">
        <v>29</v>
      </c>
      <c r="E38" s="79">
        <v>1.4696907</v>
      </c>
      <c r="F38" s="79">
        <v>0.76029855</v>
      </c>
      <c r="G38" s="79">
        <v>0.32583629999999997</v>
      </c>
      <c r="H38" s="79">
        <v>0.15281904999999998</v>
      </c>
      <c r="I38" s="79">
        <v>2.598309</v>
      </c>
      <c r="J38" s="79">
        <v>0.4986475</v>
      </c>
      <c r="K38" s="79">
        <v>0.1311184</v>
      </c>
      <c r="L38" s="79">
        <v>0.056193599999999996</v>
      </c>
      <c r="M38" s="79">
        <v>0.61977195</v>
      </c>
      <c r="N38" s="79">
        <v>6.61268505</v>
      </c>
    </row>
    <row r="39" spans="1:14" ht="15.75" customHeight="1">
      <c r="A39" s="27"/>
      <c r="B39" s="12" t="s">
        <v>28</v>
      </c>
      <c r="C39" s="13" t="s">
        <v>82</v>
      </c>
      <c r="D39" s="19">
        <v>30</v>
      </c>
      <c r="E39" s="79">
        <v>0.9122304</v>
      </c>
      <c r="F39" s="79">
        <v>0.47343665</v>
      </c>
      <c r="G39" s="79">
        <v>0.2037429</v>
      </c>
      <c r="H39" s="79">
        <v>0.08923425</v>
      </c>
      <c r="I39" s="79">
        <v>1.798207</v>
      </c>
      <c r="J39" s="79">
        <v>0.20430375</v>
      </c>
      <c r="K39" s="79">
        <v>0.0821765</v>
      </c>
      <c r="L39" s="79">
        <v>0.044080949999999994</v>
      </c>
      <c r="M39" s="79">
        <v>0.06286495</v>
      </c>
      <c r="N39" s="79">
        <v>3.87027735</v>
      </c>
    </row>
    <row r="40" spans="1:14" ht="15.75" customHeight="1">
      <c r="A40" s="27"/>
      <c r="B40" s="12" t="s">
        <v>144</v>
      </c>
      <c r="C40" s="13" t="s">
        <v>155</v>
      </c>
      <c r="D40" s="19">
        <v>31</v>
      </c>
      <c r="E40" s="79">
        <v>2.3642109</v>
      </c>
      <c r="F40" s="79">
        <v>1.3481295500000001</v>
      </c>
      <c r="G40" s="79">
        <v>0.5644979499999999</v>
      </c>
      <c r="H40" s="79">
        <v>0.2177005</v>
      </c>
      <c r="I40" s="79">
        <v>3.789202</v>
      </c>
      <c r="J40" s="79">
        <v>0.43230125</v>
      </c>
      <c r="K40" s="79">
        <v>0.1709</v>
      </c>
      <c r="L40" s="79">
        <v>0.0681076</v>
      </c>
      <c r="M40" s="79">
        <v>0.43199784999999996</v>
      </c>
      <c r="N40" s="79">
        <v>9.387047599999999</v>
      </c>
    </row>
    <row r="41" spans="1:14" ht="15.75" customHeight="1">
      <c r="A41" s="27"/>
      <c r="B41" s="12" t="s">
        <v>29</v>
      </c>
      <c r="C41" s="13" t="s">
        <v>65</v>
      </c>
      <c r="D41" s="19">
        <v>32</v>
      </c>
      <c r="E41" s="79">
        <v>2.57633755</v>
      </c>
      <c r="F41" s="79">
        <v>1.3840558</v>
      </c>
      <c r="G41" s="79">
        <v>0.5932731</v>
      </c>
      <c r="H41" s="79">
        <v>0.22723345</v>
      </c>
      <c r="I41" s="79">
        <v>4.607748</v>
      </c>
      <c r="J41" s="79">
        <v>0.5828800500000001</v>
      </c>
      <c r="K41" s="79">
        <v>0.29311240000000005</v>
      </c>
      <c r="L41" s="79">
        <v>0.1256196</v>
      </c>
      <c r="M41" s="79">
        <v>1.21310822</v>
      </c>
      <c r="N41" s="79">
        <v>11.60336817</v>
      </c>
    </row>
    <row r="42" spans="1:14" ht="15.75" customHeight="1">
      <c r="A42" s="27"/>
      <c r="B42" s="15" t="s">
        <v>30</v>
      </c>
      <c r="C42" s="16" t="s">
        <v>83</v>
      </c>
      <c r="D42" s="19">
        <v>33</v>
      </c>
      <c r="E42" s="81">
        <v>1.49342675</v>
      </c>
      <c r="F42" s="81">
        <v>0.80631555</v>
      </c>
      <c r="G42" s="81">
        <v>0.35378845000000003</v>
      </c>
      <c r="H42" s="81">
        <v>0.09889425</v>
      </c>
      <c r="I42" s="81">
        <v>2.527611</v>
      </c>
      <c r="J42" s="81">
        <v>0.28556135</v>
      </c>
      <c r="K42" s="81">
        <v>0.1224489</v>
      </c>
      <c r="L42" s="81">
        <v>0.0524781</v>
      </c>
      <c r="M42" s="81">
        <v>0.13322047999999997</v>
      </c>
      <c r="N42" s="81">
        <v>5.873744830000001</v>
      </c>
    </row>
    <row r="43" spans="1:14" ht="15.75" customHeight="1">
      <c r="A43" s="27"/>
      <c r="B43" s="142" t="s">
        <v>101</v>
      </c>
      <c r="C43" s="143"/>
      <c r="D43" s="152"/>
      <c r="E43" s="82">
        <v>15.4520655</v>
      </c>
      <c r="F43" s="82">
        <v>8.25091325</v>
      </c>
      <c r="G43" s="82">
        <v>3.53302645</v>
      </c>
      <c r="H43" s="82">
        <v>1.5041592499999998</v>
      </c>
      <c r="I43" s="82">
        <v>26.9318699</v>
      </c>
      <c r="J43" s="82">
        <v>3.2719799</v>
      </c>
      <c r="K43" s="82">
        <v>1.1314661</v>
      </c>
      <c r="L43" s="82">
        <v>0.4979808</v>
      </c>
      <c r="M43" s="82">
        <v>5.528235949999999</v>
      </c>
      <c r="N43" s="82">
        <v>66.1016971</v>
      </c>
    </row>
    <row r="44" spans="1:14" ht="15.75" customHeight="1">
      <c r="A44" s="27"/>
      <c r="B44" s="12" t="s">
        <v>32</v>
      </c>
      <c r="C44" s="13" t="s">
        <v>118</v>
      </c>
      <c r="D44" s="19">
        <v>34</v>
      </c>
      <c r="E44" s="79">
        <v>1.57012675</v>
      </c>
      <c r="F44" s="79">
        <v>0.8358975</v>
      </c>
      <c r="G44" s="79">
        <v>0.36349495000000004</v>
      </c>
      <c r="H44" s="79">
        <v>0.15623455</v>
      </c>
      <c r="I44" s="79">
        <v>3.1752829</v>
      </c>
      <c r="J44" s="79">
        <v>0</v>
      </c>
      <c r="K44" s="79">
        <v>0.043781</v>
      </c>
      <c r="L44" s="79">
        <v>0</v>
      </c>
      <c r="M44" s="79">
        <v>2.1370413399999997</v>
      </c>
      <c r="N44" s="79">
        <v>8.28185899</v>
      </c>
    </row>
    <row r="45" spans="1:14" ht="15.75" customHeight="1">
      <c r="A45" s="27"/>
      <c r="B45" s="12" t="s">
        <v>33</v>
      </c>
      <c r="C45" s="13" t="s">
        <v>84</v>
      </c>
      <c r="D45" s="19">
        <v>35</v>
      </c>
      <c r="E45" s="79">
        <v>1.03886955</v>
      </c>
      <c r="F45" s="79">
        <v>0.5484318</v>
      </c>
      <c r="G45" s="79">
        <v>0.23499545000000002</v>
      </c>
      <c r="H45" s="79">
        <v>0.09161455</v>
      </c>
      <c r="I45" s="79">
        <v>1.921727</v>
      </c>
      <c r="J45" s="79">
        <v>0.32074545</v>
      </c>
      <c r="K45" s="79">
        <v>0.11168710000000001</v>
      </c>
      <c r="L45" s="79">
        <v>0.0478659</v>
      </c>
      <c r="M45" s="79">
        <v>0.28425373</v>
      </c>
      <c r="N45" s="79">
        <v>4.60019053</v>
      </c>
    </row>
    <row r="46" spans="1:14" ht="15.75" customHeight="1">
      <c r="A46" s="27"/>
      <c r="B46" s="12" t="s">
        <v>34</v>
      </c>
      <c r="C46" s="13" t="s">
        <v>104</v>
      </c>
      <c r="D46" s="19">
        <v>36</v>
      </c>
      <c r="E46" s="79">
        <v>4.0393556</v>
      </c>
      <c r="F46" s="79">
        <v>2.2851402999999997</v>
      </c>
      <c r="G46" s="79">
        <v>0.97926375</v>
      </c>
      <c r="H46" s="79">
        <v>0.30420375</v>
      </c>
      <c r="I46" s="79">
        <v>6.175293</v>
      </c>
      <c r="J46" s="79">
        <v>1.057546</v>
      </c>
      <c r="K46" s="79">
        <v>0.31843140000000003</v>
      </c>
      <c r="L46" s="79">
        <v>0.1364706</v>
      </c>
      <c r="M46" s="79">
        <v>0.9352982000000001</v>
      </c>
      <c r="N46" s="79">
        <v>16.231002600000004</v>
      </c>
    </row>
    <row r="47" spans="1:14" ht="15.75" customHeight="1">
      <c r="A47" s="27"/>
      <c r="B47" s="12" t="s">
        <v>35</v>
      </c>
      <c r="C47" s="13" t="s">
        <v>66</v>
      </c>
      <c r="D47" s="19">
        <v>37</v>
      </c>
      <c r="E47" s="79">
        <v>2.5674749500000003</v>
      </c>
      <c r="F47" s="79">
        <v>1.27122115</v>
      </c>
      <c r="G47" s="79">
        <v>0.54483115</v>
      </c>
      <c r="H47" s="79">
        <v>0.31381040000000004</v>
      </c>
      <c r="I47" s="79">
        <v>5.37313</v>
      </c>
      <c r="J47" s="79">
        <v>0.75406045</v>
      </c>
      <c r="K47" s="79">
        <v>0.22446760000000002</v>
      </c>
      <c r="L47" s="79">
        <v>0.09620039999999999</v>
      </c>
      <c r="M47" s="79">
        <v>0.36011509999999997</v>
      </c>
      <c r="N47" s="79">
        <v>11.505311200000003</v>
      </c>
    </row>
    <row r="48" spans="1:14" ht="15.75" customHeight="1">
      <c r="A48" s="27"/>
      <c r="B48" s="12" t="s">
        <v>35</v>
      </c>
      <c r="C48" s="13" t="s">
        <v>85</v>
      </c>
      <c r="D48" s="19">
        <v>38</v>
      </c>
      <c r="E48" s="79">
        <v>1.1646146</v>
      </c>
      <c r="F48" s="79">
        <v>0.5961759499999999</v>
      </c>
      <c r="G48" s="79">
        <v>0.24791805</v>
      </c>
      <c r="H48" s="79">
        <v>0.13485475</v>
      </c>
      <c r="I48" s="79">
        <v>2.483863</v>
      </c>
      <c r="J48" s="79">
        <v>0</v>
      </c>
      <c r="K48" s="79">
        <v>0.00237</v>
      </c>
      <c r="L48" s="79">
        <v>0.034024</v>
      </c>
      <c r="M48" s="79">
        <v>0.255502</v>
      </c>
      <c r="N48" s="79">
        <v>4.91932235</v>
      </c>
    </row>
    <row r="49" spans="1:14" ht="15.75" customHeight="1">
      <c r="A49" s="27"/>
      <c r="B49" s="12" t="s">
        <v>35</v>
      </c>
      <c r="C49" s="13" t="s">
        <v>86</v>
      </c>
      <c r="D49" s="19">
        <v>39</v>
      </c>
      <c r="E49" s="79">
        <v>1.13936455</v>
      </c>
      <c r="F49" s="79">
        <v>0.576072</v>
      </c>
      <c r="G49" s="79">
        <v>0.24622154999999998</v>
      </c>
      <c r="H49" s="79">
        <v>0.11058975</v>
      </c>
      <c r="I49" s="79">
        <v>2.301184</v>
      </c>
      <c r="J49" s="79">
        <v>0.21150929999999998</v>
      </c>
      <c r="K49" s="79">
        <v>0.07209589999999999</v>
      </c>
      <c r="L49" s="79">
        <v>0.02972</v>
      </c>
      <c r="M49" s="79">
        <v>0.87907079</v>
      </c>
      <c r="N49" s="79">
        <v>5.565827840000001</v>
      </c>
    </row>
    <row r="50" spans="1:14" ht="15.75" customHeight="1">
      <c r="A50" s="27"/>
      <c r="B50" s="12" t="s">
        <v>36</v>
      </c>
      <c r="C50" s="13" t="s">
        <v>174</v>
      </c>
      <c r="D50" s="19">
        <v>40</v>
      </c>
      <c r="E50" s="79">
        <v>3.9322595</v>
      </c>
      <c r="F50" s="79">
        <v>2.13797455</v>
      </c>
      <c r="G50" s="79">
        <v>0.91630155</v>
      </c>
      <c r="H50" s="79">
        <v>0.3928515</v>
      </c>
      <c r="I50" s="79">
        <v>5.50139</v>
      </c>
      <c r="J50" s="79">
        <v>0.9281187</v>
      </c>
      <c r="K50" s="79">
        <v>0.3586331</v>
      </c>
      <c r="L50" s="79">
        <v>0.1536999</v>
      </c>
      <c r="M50" s="79">
        <v>0.67695479</v>
      </c>
      <c r="N50" s="79">
        <v>14.99818359</v>
      </c>
    </row>
    <row r="51" spans="1:14" ht="15.75" customHeight="1">
      <c r="A51" s="27"/>
      <c r="B51" s="142" t="s">
        <v>100</v>
      </c>
      <c r="C51" s="143"/>
      <c r="D51" s="152"/>
      <c r="E51" s="82">
        <v>11.172131299999998</v>
      </c>
      <c r="F51" s="82">
        <v>6.145149699999999</v>
      </c>
      <c r="G51" s="82">
        <v>2.5949554999999997</v>
      </c>
      <c r="H51" s="82">
        <v>1.0502697799999998</v>
      </c>
      <c r="I51" s="82">
        <v>18.7585888</v>
      </c>
      <c r="J51" s="82">
        <v>2.6528728300000006</v>
      </c>
      <c r="K51" s="82">
        <v>0.96046575</v>
      </c>
      <c r="L51" s="82">
        <v>0.41622809</v>
      </c>
      <c r="M51" s="82">
        <v>3.2669144100000005</v>
      </c>
      <c r="N51" s="82">
        <v>47.01757616</v>
      </c>
    </row>
    <row r="52" spans="1:14" ht="15.75" customHeight="1">
      <c r="A52" s="27"/>
      <c r="B52" s="12" t="s">
        <v>37</v>
      </c>
      <c r="C52" s="13" t="s">
        <v>91</v>
      </c>
      <c r="D52" s="19">
        <v>41</v>
      </c>
      <c r="E52" s="79">
        <v>2.3580004</v>
      </c>
      <c r="F52" s="79">
        <v>1.13279815</v>
      </c>
      <c r="G52" s="79">
        <v>0.48541670000000003</v>
      </c>
      <c r="H52" s="79">
        <v>0.28824754999999996</v>
      </c>
      <c r="I52" s="79">
        <v>4.81437875</v>
      </c>
      <c r="J52" s="79">
        <v>0.7308372</v>
      </c>
      <c r="K52" s="79">
        <v>0.3135321</v>
      </c>
      <c r="L52" s="79">
        <v>0.1343709</v>
      </c>
      <c r="M52" s="79">
        <v>0.7193801599999999</v>
      </c>
      <c r="N52" s="79">
        <v>10.97696191</v>
      </c>
    </row>
    <row r="53" spans="1:14" ht="15.75" customHeight="1">
      <c r="A53" s="27"/>
      <c r="B53" s="12" t="s">
        <v>38</v>
      </c>
      <c r="C53" s="13" t="s">
        <v>88</v>
      </c>
      <c r="D53" s="19">
        <v>42</v>
      </c>
      <c r="E53" s="79">
        <v>2.7845930999999995</v>
      </c>
      <c r="F53" s="79">
        <v>1.5943038</v>
      </c>
      <c r="G53" s="79">
        <v>0.6450849000000001</v>
      </c>
      <c r="H53" s="79">
        <v>0.24681075</v>
      </c>
      <c r="I53" s="79">
        <v>4.941287849999999</v>
      </c>
      <c r="J53" s="79">
        <v>0.7441851500000001</v>
      </c>
      <c r="K53" s="79">
        <v>0.20685304999999998</v>
      </c>
      <c r="L53" s="79">
        <v>0.090321</v>
      </c>
      <c r="M53" s="79">
        <v>0.9403447599999999</v>
      </c>
      <c r="N53" s="79">
        <v>12.193784359999997</v>
      </c>
    </row>
    <row r="54" spans="1:14" ht="15.75" customHeight="1">
      <c r="A54" s="27"/>
      <c r="B54" s="12" t="s">
        <v>39</v>
      </c>
      <c r="C54" s="13" t="s">
        <v>169</v>
      </c>
      <c r="D54" s="19">
        <v>43</v>
      </c>
      <c r="E54" s="79">
        <v>1.2193158</v>
      </c>
      <c r="F54" s="79">
        <v>0.65256685</v>
      </c>
      <c r="G54" s="79">
        <v>0.27929509999999996</v>
      </c>
      <c r="H54" s="79">
        <v>0.11699525</v>
      </c>
      <c r="I54" s="79">
        <v>2.122017</v>
      </c>
      <c r="J54" s="79">
        <v>0.25152475</v>
      </c>
      <c r="K54" s="79">
        <v>0.08526210000000001</v>
      </c>
      <c r="L54" s="79">
        <v>0.0365409</v>
      </c>
      <c r="M54" s="79">
        <v>0.34739342000000006</v>
      </c>
      <c r="N54" s="79">
        <v>5.1109111700000005</v>
      </c>
    </row>
    <row r="55" spans="1:14" ht="15.75" customHeight="1">
      <c r="A55" s="27"/>
      <c r="B55" s="12" t="s">
        <v>108</v>
      </c>
      <c r="C55" s="13" t="s">
        <v>145</v>
      </c>
      <c r="D55" s="19">
        <v>44</v>
      </c>
      <c r="E55" s="79">
        <v>1.9679129</v>
      </c>
      <c r="F55" s="79">
        <v>1.1058325</v>
      </c>
      <c r="G55" s="79">
        <v>0.47389054999999997</v>
      </c>
      <c r="H55" s="79">
        <v>0.17865825</v>
      </c>
      <c r="I55" s="79">
        <v>3.1553265</v>
      </c>
      <c r="J55" s="79">
        <v>0.3825686</v>
      </c>
      <c r="K55" s="79">
        <v>0.1837185</v>
      </c>
      <c r="L55" s="79">
        <v>0.0812565</v>
      </c>
      <c r="M55" s="79">
        <v>0.8875281200000001</v>
      </c>
      <c r="N55" s="79">
        <v>8.41669242</v>
      </c>
    </row>
    <row r="56" spans="1:14" ht="15.75" customHeight="1">
      <c r="A56" s="27"/>
      <c r="B56" s="132" t="s">
        <v>40</v>
      </c>
      <c r="C56" s="133" t="s">
        <v>89</v>
      </c>
      <c r="D56" s="19">
        <v>45</v>
      </c>
      <c r="E56" s="135">
        <v>2.8048416499999997</v>
      </c>
      <c r="F56" s="135">
        <v>1.63894125</v>
      </c>
      <c r="G56" s="135">
        <v>0.7024456</v>
      </c>
      <c r="H56" s="135">
        <v>0.21640698</v>
      </c>
      <c r="I56" s="135">
        <v>3.6724437</v>
      </c>
      <c r="J56" s="135">
        <v>0.54064913</v>
      </c>
      <c r="K56" s="135">
        <v>0.1711</v>
      </c>
      <c r="L56" s="135">
        <v>0.07373879</v>
      </c>
      <c r="M56" s="135">
        <v>0.33906542000000006</v>
      </c>
      <c r="N56" s="135">
        <v>10.15963252</v>
      </c>
    </row>
    <row r="57" spans="1:14" ht="15.75" customHeight="1">
      <c r="A57" s="27"/>
      <c r="B57" s="15" t="s">
        <v>38</v>
      </c>
      <c r="C57" s="16" t="s">
        <v>179</v>
      </c>
      <c r="D57" s="19">
        <v>46</v>
      </c>
      <c r="E57" s="81">
        <v>0.03746745</v>
      </c>
      <c r="F57" s="81">
        <v>0.02070715</v>
      </c>
      <c r="G57" s="81">
        <v>0.00882265</v>
      </c>
      <c r="H57" s="81">
        <v>0.003151</v>
      </c>
      <c r="I57" s="81">
        <v>0.053135</v>
      </c>
      <c r="J57" s="81">
        <v>0.003108</v>
      </c>
      <c r="K57" s="81">
        <v>0</v>
      </c>
      <c r="L57" s="81">
        <v>0</v>
      </c>
      <c r="M57" s="81">
        <v>0.03320253</v>
      </c>
      <c r="N57" s="81">
        <v>0.15959378000000002</v>
      </c>
    </row>
    <row r="58" spans="1:14" ht="15.75" customHeight="1">
      <c r="A58" s="27"/>
      <c r="B58" s="153" t="s">
        <v>3</v>
      </c>
      <c r="C58" s="154"/>
      <c r="D58" s="155"/>
      <c r="E58" s="82">
        <v>80.84350515000001</v>
      </c>
      <c r="F58" s="82">
        <v>42.950261700000006</v>
      </c>
      <c r="G58" s="82">
        <v>18.370140699999997</v>
      </c>
      <c r="H58" s="82">
        <v>8.04970243</v>
      </c>
      <c r="I58" s="82">
        <v>140.04975855</v>
      </c>
      <c r="J58" s="82">
        <v>17.26881483</v>
      </c>
      <c r="K58" s="82">
        <v>7.40350805</v>
      </c>
      <c r="L58" s="82">
        <v>3.1720102500000005</v>
      </c>
      <c r="M58" s="82">
        <v>23.33602839</v>
      </c>
      <c r="N58" s="82">
        <v>341.44373005</v>
      </c>
    </row>
    <row r="59" spans="2:6" s="28" customFormat="1" ht="5.25" customHeight="1">
      <c r="B59" s="29"/>
      <c r="D59" s="30"/>
      <c r="E59" s="30"/>
      <c r="F59" s="30"/>
    </row>
    <row r="60" spans="2:6" s="28" customFormat="1" ht="12.75" customHeight="1">
      <c r="B60" s="8" t="s">
        <v>71</v>
      </c>
      <c r="D60" s="30"/>
      <c r="E60" s="30"/>
      <c r="F60" s="30"/>
    </row>
    <row r="61" spans="2:6" s="28" customFormat="1" ht="5.25" customHeight="1">
      <c r="B61" s="32"/>
      <c r="D61" s="30"/>
      <c r="E61" s="30"/>
      <c r="F61" s="30"/>
    </row>
    <row r="62" spans="2:6" s="28" customFormat="1" ht="12.75" customHeight="1">
      <c r="B62" s="32" t="s">
        <v>182</v>
      </c>
      <c r="D62" s="30"/>
      <c r="E62" s="30"/>
      <c r="F62" s="30"/>
    </row>
    <row r="63" spans="2:6" s="28" customFormat="1" ht="5.25" customHeight="1">
      <c r="B63" s="56"/>
      <c r="D63" s="30"/>
      <c r="E63" s="30"/>
      <c r="F63" s="30"/>
    </row>
    <row r="64" spans="2:6" s="28" customFormat="1" ht="12.75" customHeight="1">
      <c r="B64" s="32" t="s">
        <v>70</v>
      </c>
      <c r="D64" s="30"/>
      <c r="E64" s="30"/>
      <c r="F64" s="30"/>
    </row>
    <row r="65" spans="2:6" s="28" customFormat="1" ht="5.25" customHeight="1">
      <c r="B65" s="32"/>
      <c r="D65" s="30"/>
      <c r="E65" s="30"/>
      <c r="F65" s="30"/>
    </row>
    <row r="66" spans="2:8" s="28" customFormat="1" ht="12.75" customHeight="1">
      <c r="B66" s="32" t="s">
        <v>109</v>
      </c>
      <c r="D66" s="30"/>
      <c r="E66" s="30"/>
      <c r="F66" s="30"/>
      <c r="G66" s="30"/>
      <c r="H66" s="30"/>
    </row>
    <row r="67" spans="2:23" s="28" customFormat="1" ht="29.25" customHeight="1">
      <c r="B67" s="156" t="s">
        <v>130</v>
      </c>
      <c r="C67" s="156"/>
      <c r="D67" s="156"/>
      <c r="E67" s="156"/>
      <c r="F67" s="156"/>
      <c r="G67" s="156"/>
      <c r="H67" s="156"/>
      <c r="I67" s="156"/>
      <c r="J67" s="156"/>
      <c r="K67" s="156"/>
      <c r="L67" s="156"/>
      <c r="M67" s="156"/>
      <c r="N67" s="156"/>
      <c r="O67" s="156"/>
      <c r="P67" s="156"/>
      <c r="Q67" s="156"/>
      <c r="R67" s="156"/>
      <c r="S67" s="156"/>
      <c r="T67" s="156"/>
      <c r="U67" s="156"/>
      <c r="V67" s="156"/>
      <c r="W67" s="156"/>
    </row>
    <row r="68" spans="2:23" s="28" customFormat="1" ht="15.75" customHeight="1">
      <c r="B68" s="85" t="s">
        <v>131</v>
      </c>
      <c r="C68" s="85"/>
      <c r="D68" s="85"/>
      <c r="E68" s="85"/>
      <c r="F68" s="85"/>
      <c r="G68" s="85"/>
      <c r="H68" s="85"/>
      <c r="I68" s="85"/>
      <c r="J68" s="85"/>
      <c r="K68" s="85"/>
      <c r="L68" s="85"/>
      <c r="M68" s="85"/>
      <c r="N68" s="85"/>
      <c r="O68" s="85"/>
      <c r="P68" s="85"/>
      <c r="Q68" s="85"/>
      <c r="R68" s="85"/>
      <c r="S68" s="85"/>
      <c r="T68" s="85"/>
      <c r="U68" s="56"/>
      <c r="V68" s="56"/>
      <c r="W68" s="56"/>
    </row>
    <row r="69" spans="2:23" s="28" customFormat="1" ht="15.75" customHeight="1">
      <c r="B69" s="85" t="s">
        <v>135</v>
      </c>
      <c r="C69" s="85"/>
      <c r="D69" s="85"/>
      <c r="E69" s="85"/>
      <c r="F69" s="85"/>
      <c r="G69" s="85"/>
      <c r="H69" s="85"/>
      <c r="I69" s="85"/>
      <c r="J69" s="85"/>
      <c r="K69" s="85"/>
      <c r="L69" s="85"/>
      <c r="M69" s="85"/>
      <c r="N69" s="85"/>
      <c r="O69" s="85"/>
      <c r="P69" s="85"/>
      <c r="Q69" s="85"/>
      <c r="R69" s="85"/>
      <c r="S69" s="85"/>
      <c r="T69" s="85"/>
      <c r="U69" s="56"/>
      <c r="V69" s="56"/>
      <c r="W69" s="56"/>
    </row>
    <row r="70" spans="2:6" s="28" customFormat="1" ht="5.25" customHeight="1">
      <c r="B70" s="29"/>
      <c r="D70" s="30"/>
      <c r="E70" s="30"/>
      <c r="F70" s="30"/>
    </row>
    <row r="71" spans="2:6" s="28" customFormat="1" ht="12.75" customHeight="1">
      <c r="B71" s="29" t="s">
        <v>69</v>
      </c>
      <c r="D71" s="30"/>
      <c r="E71" s="30"/>
      <c r="F71" s="30"/>
    </row>
  </sheetData>
  <sheetProtection/>
  <mergeCells count="18">
    <mergeCell ref="B51:D51"/>
    <mergeCell ref="B7:D7"/>
    <mergeCell ref="B25:D25"/>
    <mergeCell ref="B31:D31"/>
    <mergeCell ref="B43:D43"/>
    <mergeCell ref="B4:B6"/>
    <mergeCell ref="C4:C6"/>
    <mergeCell ref="D4:D6"/>
    <mergeCell ref="B58:D58"/>
    <mergeCell ref="B67:W67"/>
    <mergeCell ref="E4:H4"/>
    <mergeCell ref="I4:M4"/>
    <mergeCell ref="N4:N6"/>
    <mergeCell ref="E5:E6"/>
    <mergeCell ref="F5:H5"/>
    <mergeCell ref="I5:J5"/>
    <mergeCell ref="K5:L5"/>
    <mergeCell ref="M5:M6"/>
  </mergeCells>
  <printOptions/>
  <pageMargins left="0.43" right="0.1968503937007874" top="0.7480314960629921" bottom="0.7480314960629921" header="0.31496062992125984" footer="0.31496062992125984"/>
  <pageSetup horizontalDpi="600" verticalDpi="600" orientation="portrait" paperSize="9" scale="40" r:id="rId2"/>
  <headerFooter>
    <oddHeader>&amp;L&amp;G&amp;CIndicateurs EMS</oddHeader>
    <oddFooter>&amp;L&amp;A&amp;C&amp;P sur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2023-10-12T15:07:24Z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