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W:\12. Hôpitaux\5. Ambulatoire\source de donnée\2023\"/>
    </mc:Choice>
  </mc:AlternateContent>
  <xr:revisionPtr revIDLastSave="0" documentId="13_ncr:1_{AF7F6C59-0F9B-45B3-B401-9158E0631301}" xr6:coauthVersionLast="47" xr6:coauthVersionMax="47" xr10:uidLastSave="{00000000-0000-0000-0000-000000000000}"/>
  <bookViews>
    <workbookView xWindow="1470" yWindow="1470" windowWidth="32400" windowHeight="18345" tabRatio="883" xr2:uid="{00000000-000D-0000-FFFF-FFFF00000000}"/>
  </bookViews>
  <sheets>
    <sheet name="Sommaire" sheetId="54" r:id="rId1"/>
    <sheet name="Patients VS-CH" sheetId="37" r:id="rId2"/>
    <sheet name="Patients selon canton" sheetId="49" r:id="rId3"/>
    <sheet name="Hôpitaux VS Coûts historisés" sheetId="47" r:id="rId4"/>
    <sheet name="Patient VS coûts historisés" sheetId="56" r:id="rId5"/>
    <sheet name="Coûts par hôpitaux VS" sheetId="57" r:id="rId6"/>
  </sheets>
  <definedNames>
    <definedName name="_xlnm._FilterDatabase" localSheetId="2" hidden="1">'Patients selon canton'!$B$4:$E$31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37" l="1"/>
  <c r="H14" i="37"/>
  <c r="H15" i="37"/>
  <c r="E13" i="37"/>
  <c r="E14" i="37"/>
  <c r="E15" i="37"/>
  <c r="H12" i="37" l="1"/>
  <c r="E12" i="37"/>
  <c r="H11" i="37"/>
  <c r="E11" i="37"/>
  <c r="H10" i="37"/>
  <c r="E10" i="37"/>
  <c r="H9" i="37"/>
  <c r="E9" i="37"/>
  <c r="H8" i="37"/>
  <c r="E8" i="37"/>
  <c r="H7" i="37"/>
  <c r="E7" i="37"/>
</calcChain>
</file>

<file path=xl/sharedStrings.xml><?xml version="1.0" encoding="utf-8"?>
<sst xmlns="http://schemas.openxmlformats.org/spreadsheetml/2006/main" count="173" uniqueCount="100">
  <si>
    <t>Suisse</t>
  </si>
  <si>
    <t>BE</t>
  </si>
  <si>
    <t>GE</t>
  </si>
  <si>
    <t>VD</t>
  </si>
  <si>
    <t>ZH</t>
  </si>
  <si>
    <t>Remarque(s):</t>
  </si>
  <si>
    <r>
      <rPr>
        <sz val="9"/>
        <rFont val="Symbol"/>
        <family val="1"/>
        <charset val="2"/>
      </rPr>
      <t>ã</t>
    </r>
    <r>
      <rPr>
        <sz val="9"/>
        <rFont val="Verdana"/>
        <family val="2"/>
      </rPr>
      <t xml:space="preserve"> OVS</t>
    </r>
  </si>
  <si>
    <t>CH</t>
  </si>
  <si>
    <t>VS</t>
  </si>
  <si>
    <t>LU</t>
  </si>
  <si>
    <t>Autres</t>
  </si>
  <si>
    <t>2) Ambulatoire:
Les traitements sont considérés comme ambulatoires s'ils remplissent les conditions suivantes: 
- durée inférieure à 24 heures,
- pas d’occupation de lit de nuit,
- pas de transfert vers un (autre) hôpital,
- pas de décès.</t>
  </si>
  <si>
    <t>Nombre de patients</t>
  </si>
  <si>
    <t>Patients par 1'000 habitants</t>
  </si>
  <si>
    <t>FR</t>
  </si>
  <si>
    <t>Médecine interne</t>
  </si>
  <si>
    <t>Chirurgie</t>
  </si>
  <si>
    <t>Radiologie médicale</t>
  </si>
  <si>
    <t>Disciplines médicales en général</t>
  </si>
  <si>
    <t>Réadaptation et médecine physique</t>
  </si>
  <si>
    <t>Gynécologie et obstétrique</t>
  </si>
  <si>
    <t>Pédiatrie</t>
  </si>
  <si>
    <t>Ophtalmologie</t>
  </si>
  <si>
    <t>Oto-rhino-laryngologie (ORL)</t>
  </si>
  <si>
    <t>Inconnu</t>
  </si>
  <si>
    <t>Dermatologie et vénéréologie</t>
  </si>
  <si>
    <t>Gériatrie et soins subaigus</t>
  </si>
  <si>
    <t>Valais</t>
  </si>
  <si>
    <t>AG</t>
  </si>
  <si>
    <t>AI</t>
  </si>
  <si>
    <t>AR</t>
  </si>
  <si>
    <t>BL</t>
  </si>
  <si>
    <t>BS</t>
  </si>
  <si>
    <t>GL</t>
  </si>
  <si>
    <t>GR</t>
  </si>
  <si>
    <t>JU</t>
  </si>
  <si>
    <t>NE</t>
  </si>
  <si>
    <t>NW</t>
  </si>
  <si>
    <t>OW</t>
  </si>
  <si>
    <t>SG</t>
  </si>
  <si>
    <t>SH</t>
  </si>
  <si>
    <t>SO</t>
  </si>
  <si>
    <t>SZ</t>
  </si>
  <si>
    <t>TG</t>
  </si>
  <si>
    <t>TI</t>
  </si>
  <si>
    <t>UR</t>
  </si>
  <si>
    <t>ZG</t>
  </si>
  <si>
    <t>Psychiatrie et psychothérapie</t>
  </si>
  <si>
    <t>Centre de prestations</t>
  </si>
  <si>
    <t>Sommaire du classeur</t>
  </si>
  <si>
    <t>Nr</t>
  </si>
  <si>
    <t>Titre</t>
  </si>
  <si>
    <t>Lien</t>
  </si>
  <si>
    <t>Onglet</t>
  </si>
  <si>
    <t>Nombre de patients ambulatoires des hôpitaux et taux pour 1'000 habitants, patients domiciliés en Valais et en Suisse, depuis 2015</t>
  </si>
  <si>
    <t>Patient VS-CH</t>
  </si>
  <si>
    <t>Patients selon canton</t>
  </si>
  <si>
    <t>5) Population = Population résidante permanente au 31.12.</t>
  </si>
  <si>
    <t xml:space="preserve">4) Domicile du patient:
Pour la Suisse, il s'agit des patients résidant en Suisse. Les patients domiciliés à l'étranger ou dont le canton de domicile est inconnu ont été exclus. </t>
  </si>
  <si>
    <t>TOTAL</t>
  </si>
  <si>
    <t xml:space="preserve">Source(s): OFS/OVS, PSA; OFS, STATPOP
</t>
  </si>
  <si>
    <t xml:space="preserve">Source(s): OFS/OVS, PSA
</t>
  </si>
  <si>
    <t>Montants facturés pour des prestations ambulatoires, en francs, par centre de prestations, hôpitaux établis en Valais, depuis 2015</t>
  </si>
  <si>
    <t>Montants facturés (en CHF)</t>
  </si>
  <si>
    <t>Activité ambulatoire</t>
  </si>
  <si>
    <t>1) Patient:
L'OFS attribue à chaque patient un identifiant anonyme du patient. Le nombre de patient est calculé à partir de cet identifiant.
La présence physique du patient n'est pas requise.</t>
  </si>
  <si>
    <t>1) Patient:
L'OFS attribue à chaque patient un identifiant anonyme du patient. Le nombre de patient est calculé à partir de cet identifiant.
Un patient qui a été domicilié dans plusieurs cantons sera compté dans chacun des cantons. C'est pourquoi le nombre de patients pour la Suisse ne correspond pas à la somme de tous les cantons.
La présence physique du patient n'est pas requise.</t>
  </si>
  <si>
    <t>5) L'année correspond à l'année de la prestation.</t>
  </si>
  <si>
    <t>- Sources : Office fédéral de la statistique (OFS): Données des patients ambulatoires des hôpitaux (PSA); Observatoire valaisan de la santé (OVS)</t>
  </si>
  <si>
    <r>
      <t>Domicile du patient</t>
    </r>
    <r>
      <rPr>
        <b/>
        <vertAlign val="superscript"/>
        <sz val="10"/>
        <rFont val="Verdana"/>
        <family val="2"/>
      </rPr>
      <t>4)</t>
    </r>
  </si>
  <si>
    <r>
      <t>Population</t>
    </r>
    <r>
      <rPr>
        <b/>
        <vertAlign val="superscript"/>
        <sz val="10"/>
        <rFont val="Verdana"/>
        <family val="2"/>
      </rPr>
      <t>5)</t>
    </r>
  </si>
  <si>
    <t xml:space="preserve">4) Hôpitaux établis en Valais:
Il s'agit de l'Hôpital du Valais, la Clinique CIC Valais, la Leukerbad Clinic, la Clinique romande de réadaptation (CRR SUVACare), la Clinique de Valère, l'Hôpital Riviera-Chablais, la Clinique bernoise de Montana et la Luzerner Höhenklinik Montana.
En 2015, la Luzerner Höhenklinik Montana a été dispensée par l'OFS de participer au relevé PSA car elle n'était pas encore en mesure de livrer des données de qualité.
La Clinique genevoise de Montana n'est pas prise en compte car en 2015 et 2016, il n'a a aucun patient dans le données livrées et à partir de 2017 les données ont été livrées avec celles des Hôpitaux universitaires genevois sans distinction possible. Au vue de l'activité ambulatoire minime et de ces problèmes de données, la Clinique genevoise de Montana n'est pas comprises dans nos analyses.
</t>
  </si>
  <si>
    <t>1) Montants facturés:
Les montants facturés correspondent aux montants facturés pour des prestations ambulatoires par les hôpitaux aux patients. Les données proviennent de la facturation. Ainsi, certaines prestations ne sont pas incluses car elles ne sont pas facturées aux patients. Ne sont pas inclus, notamment: les montants liés à des prestations d’intérêt général non facturables si elles sont facturées sous forme de forfait au canton (psychiatrie ambulatoire, urgences, équipe mobile pour les soins palliatifs, service de médecine pénitencière, hôpital de jour, don d’organe, prévention suicide) ainsi que les prestations effectuées sous la forme de mandats spécifiques.</t>
  </si>
  <si>
    <r>
      <t>Nombre de patients</t>
    </r>
    <r>
      <rPr>
        <b/>
        <vertAlign val="superscript"/>
        <sz val="12"/>
        <rFont val="Verdana"/>
        <family val="2"/>
      </rPr>
      <t xml:space="preserve">1) </t>
    </r>
    <r>
      <rPr>
        <b/>
        <sz val="12"/>
        <rFont val="Verdana"/>
        <family val="2"/>
      </rPr>
      <t>ambulatoires</t>
    </r>
    <r>
      <rPr>
        <b/>
        <vertAlign val="superscript"/>
        <sz val="12"/>
        <rFont val="Verdana"/>
        <family val="2"/>
      </rPr>
      <t>2)</t>
    </r>
    <r>
      <rPr>
        <b/>
        <sz val="12"/>
        <rFont val="Verdana"/>
        <family val="2"/>
      </rPr>
      <t xml:space="preserve"> des hôpitaux et taux pour 1'000 habitants, patients domiciliés en Valais et en Suisse, depuis 2015</t>
    </r>
  </si>
  <si>
    <r>
      <t>Montants facturés</t>
    </r>
    <r>
      <rPr>
        <b/>
        <vertAlign val="superscript"/>
        <sz val="12"/>
        <rFont val="Verdana"/>
        <family val="2"/>
      </rPr>
      <t>1)</t>
    </r>
    <r>
      <rPr>
        <b/>
        <sz val="12"/>
        <rFont val="Verdana"/>
        <family val="2"/>
      </rPr>
      <t xml:space="preserve"> pour des prestations ambulatoires</t>
    </r>
    <r>
      <rPr>
        <b/>
        <vertAlign val="superscript"/>
        <sz val="12"/>
        <rFont val="Verdana"/>
        <family val="2"/>
      </rPr>
      <t>2)</t>
    </r>
    <r>
      <rPr>
        <b/>
        <sz val="12"/>
        <rFont val="Verdana"/>
        <family val="2"/>
      </rPr>
      <t>, en francs, par centre de prestations</t>
    </r>
    <r>
      <rPr>
        <b/>
        <vertAlign val="superscript"/>
        <sz val="12"/>
        <rFont val="Verdana"/>
        <family val="2"/>
      </rPr>
      <t>3)</t>
    </r>
    <r>
      <rPr>
        <b/>
        <sz val="12"/>
        <rFont val="Verdana"/>
        <family val="2"/>
      </rPr>
      <t>, hôpitaux établis en Valais</t>
    </r>
    <r>
      <rPr>
        <b/>
        <vertAlign val="superscript"/>
        <sz val="12"/>
        <rFont val="Verdana"/>
        <family val="2"/>
      </rPr>
      <t>4)</t>
    </r>
    <r>
      <rPr>
        <b/>
        <sz val="12"/>
        <rFont val="Verdana"/>
        <family val="2"/>
      </rPr>
      <t>, depuis 2015</t>
    </r>
    <r>
      <rPr>
        <b/>
        <vertAlign val="superscript"/>
        <sz val="12"/>
        <rFont val="Verdana"/>
        <family val="2"/>
      </rPr>
      <t>5)</t>
    </r>
  </si>
  <si>
    <r>
      <t>Année de prestation</t>
    </r>
    <r>
      <rPr>
        <b/>
        <vertAlign val="superscript"/>
        <sz val="10"/>
        <rFont val="Verdana"/>
        <family val="2"/>
      </rPr>
      <t>3)</t>
    </r>
  </si>
  <si>
    <t xml:space="preserve">3) L'année correspond à l'année de prestation. Les données proviennent de la facturation des hôpitaux, ce qui signifie qu'un cas pas encore facturé n'apparaîtra provisoirement pas dans les données. </t>
  </si>
  <si>
    <t>Berner Klinik Montana</t>
  </si>
  <si>
    <t>Clinique CIC Valais SA</t>
  </si>
  <si>
    <t>Hôpital du Valais</t>
  </si>
  <si>
    <t>Hôpital Riviera-Chablais, Centre hospitalier de Rennaz</t>
  </si>
  <si>
    <t>Leukerbad Clinic AG</t>
  </si>
  <si>
    <t>Luzerner Höhenklinik Montana AG</t>
  </si>
  <si>
    <t>Suva</t>
  </si>
  <si>
    <t>3) Centres de prestations:
Les centres de prestations regroupent les catégories suivantes:
- M000 Disciplines médicales en général (patients de différentes disciplines)
- M100 Médecine interne
- M200 Chirurgie
- M300 Gynécologie et obstétrique
- M400 Pédiatrie
- M500 Psychiatrie et psychothérapie
- M600 Ophtalmologie
- M700 Oto-rhino-laryngologie (ORL)
- M800 Dermatologie et vénéréologie
- M850 Radiologie médicale
- M900 Gériatrie et soins subaigus
- M950 Réadaptation et médecine physique
- M990 Autres domaines d’activité. Est compris dans cette catégorie M970 "Cabinet d'urgence des médecins"</t>
  </si>
  <si>
    <t>4) L'année correspond à l'année de la prestation.</t>
  </si>
  <si>
    <t>3) Centres de prestations:
Les centres de prestations regroupent les catégories suivantes:
- M000 Disciplines médicales en général (patients de différentes disciplines)
- M100 Médecine interne
- M200 Chirurgie
- M300 Gynécologie et obstétrique
- M400 Pédiatrie
- M500 Psychiatrie et psychothérapie
- M600 Ophtalmologie
- M700 Oto-rhino-laryngologie (ORL)
- M800 Dermatologie et vénéréologie
- M850 Radiologie médicale
- M900 Gériatrie et soins subaigus
- M950 Réadaptation et médecine physique
- M990 Autres domaines d’activité. Est comprise dans cette catégorie M050 Soins intensifs et M970 "Cabinet d'urgence des médecins"</t>
  </si>
  <si>
    <r>
      <t>Montants facturés</t>
    </r>
    <r>
      <rPr>
        <b/>
        <vertAlign val="superscript"/>
        <sz val="12"/>
        <rFont val="Verdana"/>
        <family val="2"/>
      </rPr>
      <t>1)</t>
    </r>
    <r>
      <rPr>
        <b/>
        <sz val="12"/>
        <rFont val="Verdana"/>
        <family val="2"/>
      </rPr>
      <t xml:space="preserve"> pour des prestations ambulatoires</t>
    </r>
    <r>
      <rPr>
        <b/>
        <vertAlign val="superscript"/>
        <sz val="12"/>
        <rFont val="Verdana"/>
        <family val="2"/>
      </rPr>
      <t>2)</t>
    </r>
    <r>
      <rPr>
        <b/>
        <sz val="12"/>
        <rFont val="Verdana"/>
        <family val="2"/>
      </rPr>
      <t>, en francs, par centre de prestations</t>
    </r>
    <r>
      <rPr>
        <b/>
        <vertAlign val="superscript"/>
        <sz val="12"/>
        <rFont val="Verdana"/>
        <family val="2"/>
      </rPr>
      <t>3)</t>
    </r>
    <r>
      <rPr>
        <b/>
        <sz val="12"/>
        <rFont val="Verdana"/>
        <family val="2"/>
      </rPr>
      <t>, patients résidant en Valais</t>
    </r>
    <r>
      <rPr>
        <b/>
        <vertAlign val="superscript"/>
        <sz val="12"/>
        <rFont val="Verdana"/>
        <family val="2"/>
      </rPr>
      <t>4)</t>
    </r>
    <r>
      <rPr>
        <b/>
        <sz val="12"/>
        <rFont val="Verdana"/>
        <family val="2"/>
      </rPr>
      <t>, depuis 2015</t>
    </r>
    <r>
      <rPr>
        <b/>
        <vertAlign val="superscript"/>
        <sz val="12"/>
        <rFont val="Verdana"/>
        <family val="2"/>
      </rPr>
      <t>5)</t>
    </r>
  </si>
  <si>
    <t xml:space="preserve">4) Patient résidant en Valais : est considéré comme tel tout patient traité dans un hôpital en Suisse et résidant en Valais durant l'année de la prestation.
</t>
  </si>
  <si>
    <t>Montants facturés pour des prestations ambulatoires, en francs, par centre de prestations, patients résidant en Valais, depuis 2015</t>
  </si>
  <si>
    <t>Coûts par hôpitaux VS</t>
  </si>
  <si>
    <t>Patient VS couts historisés</t>
  </si>
  <si>
    <t>Hôpitaux VS coûts historisés</t>
  </si>
  <si>
    <t>Nombre de patients ambulatoires des hôpitaux et taux pour 1'000 habitants, selon le canton de domicile du patient, 2023</t>
  </si>
  <si>
    <t>Montants facturés pour des prestations ambulatoires, en francs, par centre de prestations et par hôpitaux établis en Valais, 2023</t>
  </si>
  <si>
    <r>
      <rPr>
        <sz val="8"/>
        <rFont val="Symbol"/>
        <family val="1"/>
        <charset val="2"/>
      </rPr>
      <t>ã</t>
    </r>
    <r>
      <rPr>
        <sz val="8"/>
        <rFont val="Verdana"/>
        <family val="2"/>
      </rPr>
      <t xml:space="preserve"> OVS 2025</t>
    </r>
  </si>
  <si>
    <t>Etat au 01.05.2025</t>
  </si>
  <si>
    <r>
      <t>Nombre de patients</t>
    </r>
    <r>
      <rPr>
        <b/>
        <vertAlign val="superscript"/>
        <sz val="12"/>
        <rFont val="Verdana"/>
        <family val="2"/>
      </rPr>
      <t xml:space="preserve">1) </t>
    </r>
    <r>
      <rPr>
        <b/>
        <sz val="12"/>
        <rFont val="Verdana"/>
        <family val="2"/>
      </rPr>
      <t>ambulatoires</t>
    </r>
    <r>
      <rPr>
        <b/>
        <vertAlign val="superscript"/>
        <sz val="12"/>
        <rFont val="Verdana"/>
        <family val="2"/>
      </rPr>
      <t>2)</t>
    </r>
    <r>
      <rPr>
        <b/>
        <sz val="12"/>
        <rFont val="Verdana"/>
        <family val="2"/>
      </rPr>
      <t xml:space="preserve"> des hôpitaux et taux pour 1'000 habitants, selon le canton de domicile du patient, 2023</t>
    </r>
    <r>
      <rPr>
        <b/>
        <vertAlign val="superscript"/>
        <sz val="12"/>
        <rFont val="Verdana"/>
        <family val="2"/>
      </rPr>
      <t>3)</t>
    </r>
  </si>
  <si>
    <r>
      <t>Montants facturés</t>
    </r>
    <r>
      <rPr>
        <b/>
        <vertAlign val="superscript"/>
        <sz val="12"/>
        <rFont val="Verdana"/>
        <family val="2"/>
      </rPr>
      <t>1)</t>
    </r>
    <r>
      <rPr>
        <b/>
        <sz val="12"/>
        <rFont val="Verdana"/>
        <family val="2"/>
      </rPr>
      <t xml:space="preserve"> pour des prestations ambulatoires</t>
    </r>
    <r>
      <rPr>
        <b/>
        <vertAlign val="superscript"/>
        <sz val="12"/>
        <rFont val="Verdana"/>
        <family val="2"/>
      </rPr>
      <t>2)</t>
    </r>
    <r>
      <rPr>
        <b/>
        <sz val="12"/>
        <rFont val="Verdana"/>
        <family val="2"/>
      </rPr>
      <t>, en francs, par centre de prestations</t>
    </r>
    <r>
      <rPr>
        <b/>
        <vertAlign val="superscript"/>
        <sz val="12"/>
        <rFont val="Verdana"/>
        <family val="2"/>
      </rPr>
      <t>3)</t>
    </r>
    <r>
      <rPr>
        <b/>
        <sz val="12"/>
        <rFont val="Verdana"/>
        <family val="2"/>
      </rPr>
      <t xml:space="preserve"> et par hôpitaux établis en Valais, 2023</t>
    </r>
    <r>
      <rPr>
        <b/>
        <vertAlign val="superscript"/>
        <sz val="12"/>
        <rFont val="Verdana"/>
        <family val="2"/>
      </rPr>
      <t>4)</t>
    </r>
  </si>
  <si>
    <t>Clinique de Valère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</si>
</sst>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 * #,##0_ ;_ * \-#,##0_ ;_ * &quot;-&quot;??_ ;_ @_ "/>
    <numFmt numFmtId="166" formatCode="#,##0_ ;\-#,##0\ "/>
    <numFmt numFmtId="167" formatCode="0_ ;\-0\ "/>
    <numFmt numFmtId="168" formatCode="#\ ###\ ##0.0\ ;\-#\ ###\ ##0.0\ ;\-\ ;@\ "/>
  </numFmts>
  <fonts count="31">
    <font>
      <sz val="11"/>
      <color theme="1"/>
      <name val="Verdana"/>
      <family val="2"/>
      <scheme val="minor"/>
    </font>
    <font>
      <sz val="10"/>
      <name val="Arial"/>
      <family val="2"/>
    </font>
    <font>
      <sz val="10"/>
      <name val="MS Sans Serif"/>
      <family val="2"/>
    </font>
    <font>
      <sz val="9"/>
      <name val="Verdana"/>
      <family val="2"/>
    </font>
    <font>
      <sz val="10"/>
      <name val="Verdana"/>
      <family val="2"/>
    </font>
    <font>
      <b/>
      <sz val="10"/>
      <color indexed="8"/>
      <name val="Verdana"/>
      <family val="2"/>
    </font>
    <font>
      <b/>
      <sz val="10"/>
      <name val="Verdana"/>
      <family val="2"/>
    </font>
    <font>
      <b/>
      <sz val="9"/>
      <name val="Verdana"/>
      <family val="2"/>
    </font>
    <font>
      <b/>
      <sz val="12"/>
      <name val="Verdana"/>
      <family val="2"/>
    </font>
    <font>
      <sz val="9"/>
      <name val="Symbol"/>
      <family val="1"/>
      <charset val="2"/>
    </font>
    <font>
      <sz val="10"/>
      <name val="Helv"/>
    </font>
    <font>
      <sz val="8"/>
      <name val="Helv"/>
    </font>
    <font>
      <sz val="8"/>
      <name val="Helvetica"/>
    </font>
    <font>
      <b/>
      <vertAlign val="superscript"/>
      <sz val="12"/>
      <name val="Verdana"/>
      <family val="2"/>
    </font>
    <font>
      <b/>
      <vertAlign val="superscript"/>
      <sz val="10"/>
      <name val="Verdana"/>
      <family val="2"/>
    </font>
    <font>
      <b/>
      <sz val="12"/>
      <color indexed="8"/>
      <name val="Verdana"/>
      <family val="2"/>
    </font>
    <font>
      <i/>
      <sz val="10"/>
      <name val="Verdana"/>
      <family val="2"/>
    </font>
    <font>
      <sz val="11"/>
      <color theme="1"/>
      <name val="Verdana"/>
      <family val="2"/>
      <scheme val="minor"/>
    </font>
    <font>
      <u/>
      <sz val="10"/>
      <color theme="10"/>
      <name val="Arial"/>
      <family val="2"/>
    </font>
    <font>
      <b/>
      <sz val="11"/>
      <color theme="1"/>
      <name val="Verdana"/>
      <family val="2"/>
    </font>
    <font>
      <sz val="11"/>
      <color theme="1"/>
      <name val="Verdana"/>
      <family val="2"/>
    </font>
    <font>
      <sz val="9"/>
      <color theme="1"/>
      <name val="Verdana"/>
      <family val="2"/>
    </font>
    <font>
      <sz val="11"/>
      <color rgb="FF1F497D"/>
      <name val="Verdana"/>
      <family val="2"/>
      <scheme val="minor"/>
    </font>
    <font>
      <sz val="10"/>
      <color theme="1"/>
      <name val="Verdana"/>
      <family val="2"/>
    </font>
    <font>
      <b/>
      <sz val="10"/>
      <color theme="0"/>
      <name val="Verdana"/>
      <family val="2"/>
    </font>
    <font>
      <b/>
      <sz val="10"/>
      <color theme="1"/>
      <name val="Verdana"/>
      <family val="2"/>
    </font>
    <font>
      <sz val="10"/>
      <name val="Verdana"/>
      <family val="2"/>
      <scheme val="major"/>
    </font>
    <font>
      <sz val="9"/>
      <name val="Verdana"/>
      <family val="2"/>
      <scheme val="major"/>
    </font>
    <font>
      <sz val="8"/>
      <name val="Verdana"/>
      <family val="2"/>
    </font>
    <font>
      <sz val="8"/>
      <name val="Symbol"/>
      <family val="1"/>
      <charset val="2"/>
    </font>
    <font>
      <sz val="8"/>
      <name val="Verdana"/>
      <family val="1"/>
      <charset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11"/>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9"/>
      </patternFill>
    </fill>
  </fills>
  <borders count="31">
    <border>
      <left/>
      <right/>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dashed">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7">
    <xf numFmtId="0" fontId="0" fillId="0" borderId="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164" fontId="1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7" fillId="0" borderId="0" applyFont="0" applyFill="0" applyBorder="0" applyAlignment="0" applyProtection="0"/>
    <xf numFmtId="4" fontId="10" fillId="0" borderId="0" applyFont="0" applyFill="0" applyBorder="0" applyAlignment="0" applyProtection="0"/>
    <xf numFmtId="164" fontId="17" fillId="0" borderId="0" applyFont="0" applyFill="0" applyBorder="0" applyAlignment="0" applyProtection="0"/>
    <xf numFmtId="0" fontId="17" fillId="0" borderId="0"/>
    <xf numFmtId="0" fontId="17" fillId="0" borderId="0"/>
    <xf numFmtId="0" fontId="2" fillId="0" borderId="0"/>
    <xf numFmtId="0" fontId="17" fillId="0" borderId="0"/>
    <xf numFmtId="0" fontId="1" fillId="0" borderId="0"/>
    <xf numFmtId="0" fontId="1" fillId="0" borderId="0"/>
    <xf numFmtId="0" fontId="1" fillId="0" borderId="0"/>
    <xf numFmtId="0" fontId="17" fillId="0" borderId="0"/>
    <xf numFmtId="0" fontId="11" fillId="0" borderId="0"/>
    <xf numFmtId="0" fontId="17" fillId="0" borderId="0"/>
    <xf numFmtId="0" fontId="17" fillId="0" borderId="0"/>
    <xf numFmtId="0" fontId="17" fillId="0" borderId="0"/>
    <xf numFmtId="168" fontId="12" fillId="0" borderId="1">
      <alignment horizontal="right"/>
    </xf>
    <xf numFmtId="9" fontId="1" fillId="0" borderId="0" applyFont="0" applyFill="0" applyBorder="0" applyAlignment="0" applyProtection="0"/>
    <xf numFmtId="9" fontId="17" fillId="0" borderId="0" applyFont="0" applyFill="0" applyBorder="0" applyAlignment="0" applyProtection="0"/>
    <xf numFmtId="0" fontId="1" fillId="0" borderId="0"/>
    <xf numFmtId="9" fontId="17" fillId="0" borderId="0" applyFont="0" applyFill="0" applyBorder="0" applyAlignment="0" applyProtection="0"/>
  </cellStyleXfs>
  <cellXfs count="138">
    <xf numFmtId="0" fontId="0" fillId="0" borderId="0" xfId="0"/>
    <xf numFmtId="0" fontId="19" fillId="2" borderId="0" xfId="0" applyFont="1" applyFill="1"/>
    <xf numFmtId="0" fontId="20" fillId="2" borderId="0" xfId="0" applyFont="1" applyFill="1"/>
    <xf numFmtId="0" fontId="8" fillId="2" borderId="0" xfId="0" applyFont="1" applyFill="1"/>
    <xf numFmtId="0" fontId="8" fillId="2" borderId="0" xfId="16" applyFont="1" applyFill="1" applyBorder="1" applyAlignment="1">
      <alignment vertical="top" wrapText="1"/>
    </xf>
    <xf numFmtId="166" fontId="20" fillId="2" borderId="0" xfId="0" applyNumberFormat="1" applyFont="1" applyFill="1"/>
    <xf numFmtId="1" fontId="5" fillId="2" borderId="2"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166" fontId="4" fillId="2" borderId="3" xfId="3" applyNumberFormat="1" applyFont="1" applyFill="1" applyBorder="1" applyAlignment="1">
      <alignment horizontal="right" vertical="center"/>
    </xf>
    <xf numFmtId="0" fontId="7" fillId="2" borderId="0" xfId="10" applyFont="1" applyFill="1" applyAlignment="1">
      <alignment vertical="center"/>
    </xf>
    <xf numFmtId="0" fontId="3" fillId="2" borderId="0" xfId="0" applyFont="1" applyFill="1" applyAlignment="1">
      <alignment horizontal="left" vertical="center"/>
    </xf>
    <xf numFmtId="0" fontId="3" fillId="2" borderId="0" xfId="10" applyFont="1" applyFill="1" applyAlignment="1">
      <alignment vertical="center"/>
    </xf>
    <xf numFmtId="0" fontId="3" fillId="2" borderId="0" xfId="0" applyFont="1" applyFill="1" applyBorder="1" applyAlignment="1">
      <alignment vertical="center"/>
    </xf>
    <xf numFmtId="0" fontId="21" fillId="2" borderId="0" xfId="10" applyFont="1" applyFill="1" applyBorder="1" applyAlignment="1">
      <alignment vertical="center"/>
    </xf>
    <xf numFmtId="0" fontId="21" fillId="2" borderId="0" xfId="10" applyFont="1" applyFill="1" applyBorder="1" applyAlignment="1">
      <alignment horizontal="center" vertical="center"/>
    </xf>
    <xf numFmtId="0" fontId="22" fillId="2" borderId="0" xfId="0" applyFont="1" applyFill="1"/>
    <xf numFmtId="166" fontId="4" fillId="2" borderId="4" xfId="3" applyNumberFormat="1" applyFont="1" applyFill="1" applyBorder="1" applyAlignment="1">
      <alignment horizontal="right" vertical="center"/>
    </xf>
    <xf numFmtId="165" fontId="23" fillId="0" borderId="4" xfId="7" applyNumberFormat="1" applyFont="1" applyFill="1" applyBorder="1" applyAlignment="1">
      <alignment vertical="center"/>
    </xf>
    <xf numFmtId="166" fontId="4" fillId="2" borderId="5" xfId="3" applyNumberFormat="1" applyFont="1" applyFill="1" applyBorder="1" applyAlignment="1">
      <alignment horizontal="right" vertical="center"/>
    </xf>
    <xf numFmtId="3" fontId="6" fillId="3" borderId="6" xfId="0" applyNumberFormat="1" applyFont="1" applyFill="1" applyBorder="1" applyAlignment="1">
      <alignment horizontal="center" vertical="center" wrapText="1"/>
    </xf>
    <xf numFmtId="1" fontId="5" fillId="2" borderId="2" xfId="0" applyNumberFormat="1" applyFont="1" applyFill="1" applyBorder="1" applyAlignment="1">
      <alignment horizontal="left" vertical="center"/>
    </xf>
    <xf numFmtId="1" fontId="5" fillId="2" borderId="4" xfId="0" applyNumberFormat="1" applyFont="1" applyFill="1" applyBorder="1" applyAlignment="1">
      <alignment horizontal="right" vertical="center"/>
    </xf>
    <xf numFmtId="0" fontId="6" fillId="5" borderId="6" xfId="0" applyFont="1" applyFill="1" applyBorder="1" applyAlignment="1">
      <alignment horizontal="center" vertical="center" wrapText="1"/>
    </xf>
    <xf numFmtId="167" fontId="4" fillId="0" borderId="2" xfId="6" applyNumberFormat="1" applyFont="1" applyFill="1" applyBorder="1" applyAlignment="1">
      <alignment horizontal="center" vertical="center"/>
    </xf>
    <xf numFmtId="3" fontId="24" fillId="6" borderId="2" xfId="15" applyNumberFormat="1" applyFont="1" applyFill="1" applyBorder="1" applyAlignment="1">
      <alignment horizontal="center" vertical="center"/>
    </xf>
    <xf numFmtId="3" fontId="23" fillId="0" borderId="8" xfId="0" applyNumberFormat="1" applyFont="1" applyBorder="1" applyAlignment="1">
      <alignment horizontal="right" vertical="center"/>
    </xf>
    <xf numFmtId="1" fontId="24" fillId="6" borderId="4" xfId="0" applyNumberFormat="1" applyFont="1" applyFill="1" applyBorder="1" applyAlignment="1">
      <alignment horizontal="right" vertical="center"/>
    </xf>
    <xf numFmtId="166" fontId="24" fillId="6" borderId="4" xfId="3" applyNumberFormat="1" applyFont="1" applyFill="1" applyBorder="1" applyAlignment="1">
      <alignment horizontal="right" vertical="center"/>
    </xf>
    <xf numFmtId="166" fontId="4" fillId="2" borderId="2" xfId="3" applyNumberFormat="1" applyFont="1" applyFill="1" applyBorder="1" applyAlignment="1">
      <alignment horizontal="right" vertical="center"/>
    </xf>
    <xf numFmtId="1" fontId="5" fillId="2" borderId="10" xfId="0" applyNumberFormat="1" applyFont="1" applyFill="1" applyBorder="1" applyAlignment="1">
      <alignment horizontal="center" vertical="center"/>
    </xf>
    <xf numFmtId="166" fontId="4" fillId="2" borderId="11" xfId="3" applyNumberFormat="1" applyFont="1" applyFill="1" applyBorder="1" applyAlignment="1">
      <alignment horizontal="right" vertical="center"/>
    </xf>
    <xf numFmtId="165" fontId="23" fillId="0" borderId="11" xfId="7"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vertical="top" wrapText="1"/>
    </xf>
    <xf numFmtId="3" fontId="6" fillId="3" borderId="6" xfId="0" applyNumberFormat="1"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1" fontId="6" fillId="3" borderId="6" xfId="0" applyNumberFormat="1" applyFont="1" applyFill="1" applyBorder="1" applyAlignment="1">
      <alignment horizontal="center" vertical="center" wrapText="1"/>
    </xf>
    <xf numFmtId="166" fontId="4" fillId="5" borderId="13" xfId="3" applyNumberFormat="1" applyFont="1" applyFill="1" applyBorder="1" applyAlignment="1">
      <alignment horizontal="right" vertical="center"/>
    </xf>
    <xf numFmtId="166" fontId="4" fillId="5" borderId="6" xfId="3" applyNumberFormat="1" applyFont="1" applyFill="1" applyBorder="1" applyAlignment="1">
      <alignment horizontal="right" vertical="center"/>
    </xf>
    <xf numFmtId="1" fontId="5" fillId="5" borderId="6" xfId="0" applyNumberFormat="1" applyFont="1" applyFill="1" applyBorder="1" applyAlignment="1">
      <alignment horizontal="left" vertical="center"/>
    </xf>
    <xf numFmtId="0" fontId="6" fillId="2" borderId="0" xfId="16" applyFont="1" applyFill="1" applyAlignment="1">
      <alignment vertical="center"/>
    </xf>
    <xf numFmtId="0" fontId="4" fillId="2" borderId="0" xfId="16" applyFont="1" applyFill="1" applyAlignment="1">
      <alignment vertical="center"/>
    </xf>
    <xf numFmtId="0" fontId="4" fillId="2" borderId="0" xfId="16" applyFont="1" applyFill="1" applyAlignment="1">
      <alignment vertical="center" wrapText="1"/>
    </xf>
    <xf numFmtId="0" fontId="20" fillId="2" borderId="0" xfId="0" applyFont="1" applyFill="1" applyAlignment="1">
      <alignment vertical="center"/>
    </xf>
    <xf numFmtId="0" fontId="15" fillId="7" borderId="0" xfId="10" applyFont="1" applyFill="1" applyBorder="1" applyAlignment="1">
      <alignment vertical="center"/>
    </xf>
    <xf numFmtId="0" fontId="15" fillId="7" borderId="0" xfId="10" applyFont="1" applyFill="1" applyBorder="1" applyAlignment="1">
      <alignment vertical="center" wrapText="1"/>
    </xf>
    <xf numFmtId="0" fontId="16" fillId="2" borderId="0" xfId="16" applyFont="1" applyFill="1" applyAlignment="1">
      <alignment vertical="center"/>
    </xf>
    <xf numFmtId="0" fontId="4" fillId="2" borderId="0" xfId="16" applyFont="1" applyFill="1" applyAlignment="1">
      <alignment horizontal="right" vertical="center"/>
    </xf>
    <xf numFmtId="0" fontId="4" fillId="2" borderId="14" xfId="16" applyFont="1" applyFill="1" applyBorder="1" applyAlignment="1">
      <alignment horizontal="center" vertical="center" wrapText="1"/>
    </xf>
    <xf numFmtId="0" fontId="4" fillId="2" borderId="14" xfId="16" applyFont="1" applyFill="1" applyBorder="1" applyAlignment="1">
      <alignment horizontal="left" vertical="center" wrapText="1" indent="1"/>
    </xf>
    <xf numFmtId="0" fontId="4" fillId="2" borderId="14" xfId="16" applyFont="1" applyFill="1" applyBorder="1" applyAlignment="1">
      <alignment horizontal="left" vertical="center" wrapText="1"/>
    </xf>
    <xf numFmtId="0" fontId="4" fillId="2" borderId="2" xfId="16" applyFont="1" applyFill="1" applyBorder="1" applyAlignment="1">
      <alignment horizontal="center" vertical="center" wrapText="1"/>
    </xf>
    <xf numFmtId="0" fontId="4" fillId="2" borderId="2" xfId="16" applyFont="1" applyFill="1" applyBorder="1" applyAlignment="1">
      <alignment horizontal="left" vertical="center" wrapText="1" indent="1"/>
    </xf>
    <xf numFmtId="0" fontId="4" fillId="2" borderId="2" xfId="16" applyFont="1" applyFill="1" applyBorder="1" applyAlignment="1">
      <alignment horizontal="left" vertical="center" wrapText="1"/>
    </xf>
    <xf numFmtId="0" fontId="4" fillId="2" borderId="3" xfId="16" applyFont="1" applyFill="1" applyBorder="1" applyAlignment="1">
      <alignment horizontal="center" vertical="center" wrapText="1"/>
    </xf>
    <xf numFmtId="0" fontId="4" fillId="2" borderId="3" xfId="16" applyFont="1" applyFill="1" applyBorder="1" applyAlignment="1">
      <alignment horizontal="left" vertical="center" wrapText="1" indent="1"/>
    </xf>
    <xf numFmtId="0" fontId="4" fillId="2" borderId="3" xfId="16" applyFont="1" applyFill="1" applyBorder="1" applyAlignment="1">
      <alignment horizontal="left" vertical="center" wrapText="1"/>
    </xf>
    <xf numFmtId="0" fontId="20" fillId="2" borderId="0" xfId="0" applyFont="1" applyFill="1" applyAlignment="1">
      <alignment vertical="center" wrapText="1"/>
    </xf>
    <xf numFmtId="0" fontId="26" fillId="2" borderId="15" xfId="16" applyFont="1" applyFill="1" applyBorder="1" applyAlignment="1">
      <alignment vertical="center"/>
    </xf>
    <xf numFmtId="0" fontId="26" fillId="2" borderId="16" xfId="16" applyFont="1" applyFill="1" applyBorder="1" applyAlignment="1">
      <alignment vertical="center"/>
    </xf>
    <xf numFmtId="0" fontId="26" fillId="2" borderId="19" xfId="16" applyFont="1" applyFill="1" applyBorder="1" applyAlignment="1">
      <alignment vertical="center"/>
    </xf>
    <xf numFmtId="0" fontId="26" fillId="2" borderId="17" xfId="16" quotePrefix="1" applyFont="1" applyFill="1" applyBorder="1" applyAlignment="1">
      <alignment horizontal="left" vertical="center"/>
    </xf>
    <xf numFmtId="0" fontId="26" fillId="2" borderId="18" xfId="16" applyFont="1" applyFill="1" applyBorder="1" applyAlignment="1">
      <alignment vertical="center"/>
    </xf>
    <xf numFmtId="0" fontId="26" fillId="2" borderId="20" xfId="16" applyFont="1" applyFill="1" applyBorder="1" applyAlignment="1">
      <alignment vertical="center"/>
    </xf>
    <xf numFmtId="0" fontId="4" fillId="5" borderId="6" xfId="16" applyFont="1" applyFill="1" applyBorder="1" applyAlignment="1">
      <alignment horizontal="center" vertical="center"/>
    </xf>
    <xf numFmtId="0" fontId="4" fillId="5" borderId="6" xfId="16" applyFont="1" applyFill="1" applyBorder="1" applyAlignment="1">
      <alignment horizontal="center" vertical="center" wrapText="1"/>
    </xf>
    <xf numFmtId="1" fontId="6" fillId="3" borderId="6" xfId="0" applyNumberFormat="1" applyFont="1" applyFill="1" applyBorder="1" applyAlignment="1">
      <alignment horizontal="center" vertical="center" wrapText="1"/>
    </xf>
    <xf numFmtId="0" fontId="3" fillId="2" borderId="0" xfId="0" quotePrefix="1" applyFont="1" applyFill="1" applyBorder="1" applyAlignment="1">
      <alignment vertical="center" wrapText="1"/>
    </xf>
    <xf numFmtId="1" fontId="5" fillId="2" borderId="10" xfId="0" applyNumberFormat="1" applyFont="1" applyFill="1" applyBorder="1" applyAlignment="1">
      <alignment horizontal="left" vertical="center"/>
    </xf>
    <xf numFmtId="166" fontId="4" fillId="2" borderId="21" xfId="3" applyNumberFormat="1" applyFont="1" applyFill="1" applyBorder="1" applyAlignment="1">
      <alignment horizontal="right" vertical="center"/>
    </xf>
    <xf numFmtId="166" fontId="4" fillId="2" borderId="10" xfId="3" applyNumberFormat="1" applyFont="1" applyFill="1" applyBorder="1" applyAlignment="1">
      <alignment horizontal="right" vertical="center"/>
    </xf>
    <xf numFmtId="0" fontId="18" fillId="2" borderId="2" xfId="1" applyFill="1" applyBorder="1" applyAlignment="1" applyProtection="1">
      <alignment horizontal="center" vertical="center"/>
    </xf>
    <xf numFmtId="0" fontId="18" fillId="2" borderId="14" xfId="1" applyFill="1" applyBorder="1" applyAlignment="1" applyProtection="1">
      <alignment horizontal="center" vertical="center"/>
    </xf>
    <xf numFmtId="0" fontId="18" fillId="2" borderId="3" xfId="1" applyFill="1" applyBorder="1" applyAlignment="1" applyProtection="1">
      <alignment horizontal="center" vertical="center"/>
    </xf>
    <xf numFmtId="9" fontId="20" fillId="2" borderId="0" xfId="26" applyNumberFormat="1" applyFont="1" applyFill="1"/>
    <xf numFmtId="0" fontId="8" fillId="2" borderId="0" xfId="16" applyFont="1" applyFill="1" applyBorder="1" applyAlignment="1">
      <alignment vertical="top"/>
    </xf>
    <xf numFmtId="1" fontId="5" fillId="2" borderId="11" xfId="0" applyNumberFormat="1" applyFont="1" applyFill="1" applyBorder="1" applyAlignment="1">
      <alignment horizontal="center" vertical="center"/>
    </xf>
    <xf numFmtId="1" fontId="5" fillId="2" borderId="2" xfId="0" applyNumberFormat="1" applyFont="1" applyFill="1" applyBorder="1" applyAlignment="1">
      <alignment horizontal="right" vertical="center"/>
    </xf>
    <xf numFmtId="165" fontId="23" fillId="0" borderId="2" xfId="7" applyNumberFormat="1" applyFont="1" applyFill="1" applyBorder="1" applyAlignment="1">
      <alignment vertical="center"/>
    </xf>
    <xf numFmtId="3" fontId="24" fillId="6" borderId="8" xfId="9" applyNumberFormat="1" applyFont="1" applyFill="1" applyBorder="1" applyAlignment="1">
      <alignment horizontal="right" vertical="center"/>
    </xf>
    <xf numFmtId="3" fontId="23" fillId="0" borderId="2" xfId="0" applyNumberFormat="1" applyFont="1" applyBorder="1" applyAlignment="1">
      <alignment horizontal="right" vertical="center"/>
    </xf>
    <xf numFmtId="1" fontId="5" fillId="2" borderId="10" xfId="0" applyNumberFormat="1" applyFont="1" applyFill="1" applyBorder="1" applyAlignment="1">
      <alignment horizontal="right" vertical="center"/>
    </xf>
    <xf numFmtId="0" fontId="3" fillId="0" borderId="0" xfId="0" applyFont="1" applyFill="1" applyAlignment="1">
      <alignment horizontal="left" vertical="center"/>
    </xf>
    <xf numFmtId="167" fontId="6" fillId="4" borderId="3" xfId="6" applyNumberFormat="1" applyFont="1" applyFill="1" applyBorder="1" applyAlignment="1">
      <alignment horizontal="center" vertical="center"/>
    </xf>
    <xf numFmtId="3" fontId="25" fillId="4" borderId="9" xfId="0" applyNumberFormat="1" applyFont="1" applyFill="1" applyBorder="1" applyAlignment="1">
      <alignment horizontal="right" vertical="center"/>
    </xf>
    <xf numFmtId="1" fontId="5" fillId="4" borderId="7" xfId="0" applyNumberFormat="1" applyFont="1" applyFill="1" applyBorder="1" applyAlignment="1">
      <alignment horizontal="right" vertical="center"/>
    </xf>
    <xf numFmtId="3" fontId="6" fillId="3" borderId="29" xfId="0" applyNumberFormat="1" applyFont="1" applyFill="1" applyBorder="1" applyAlignment="1">
      <alignment horizontal="center" vertical="center" wrapText="1"/>
    </xf>
    <xf numFmtId="166" fontId="4" fillId="0" borderId="4" xfId="3" applyNumberFormat="1" applyFont="1" applyFill="1" applyBorder="1" applyAlignment="1">
      <alignment horizontal="right" vertical="center"/>
    </xf>
    <xf numFmtId="166" fontId="4" fillId="0" borderId="11" xfId="3" applyNumberFormat="1" applyFont="1" applyFill="1" applyBorder="1" applyAlignment="1">
      <alignment horizontal="right" vertical="center"/>
    </xf>
    <xf numFmtId="166" fontId="4" fillId="0" borderId="2" xfId="3" applyNumberFormat="1" applyFont="1" applyFill="1" applyBorder="1" applyAlignment="1">
      <alignment horizontal="right" vertical="center"/>
    </xf>
    <xf numFmtId="166" fontId="4" fillId="0" borderId="10" xfId="3" applyNumberFormat="1" applyFont="1" applyFill="1" applyBorder="1" applyAlignment="1">
      <alignment horizontal="right" vertical="center"/>
    </xf>
    <xf numFmtId="166" fontId="4" fillId="0" borderId="3" xfId="3" applyNumberFormat="1" applyFont="1" applyFill="1" applyBorder="1" applyAlignment="1">
      <alignment horizontal="right" vertical="center"/>
    </xf>
    <xf numFmtId="166" fontId="6" fillId="2" borderId="2" xfId="3" applyNumberFormat="1" applyFont="1" applyFill="1" applyBorder="1" applyAlignment="1">
      <alignment horizontal="right" vertical="center"/>
    </xf>
    <xf numFmtId="166" fontId="6" fillId="2" borderId="10" xfId="3" applyNumberFormat="1" applyFont="1" applyFill="1" applyBorder="1" applyAlignment="1">
      <alignment horizontal="right" vertical="center"/>
    </xf>
    <xf numFmtId="166" fontId="6" fillId="5" borderId="6" xfId="3" applyNumberFormat="1" applyFont="1" applyFill="1" applyBorder="1" applyAlignment="1">
      <alignment horizontal="right" vertical="center"/>
    </xf>
    <xf numFmtId="166" fontId="6" fillId="5" borderId="13" xfId="3" applyNumberFormat="1" applyFont="1" applyFill="1" applyBorder="1" applyAlignment="1">
      <alignment horizontal="right" vertical="center"/>
    </xf>
    <xf numFmtId="166" fontId="4" fillId="0" borderId="5" xfId="3" applyNumberFormat="1" applyFont="1" applyFill="1" applyBorder="1" applyAlignment="1">
      <alignment horizontal="right" vertical="center"/>
    </xf>
    <xf numFmtId="166" fontId="4" fillId="0" borderId="21" xfId="3" applyNumberFormat="1" applyFont="1" applyFill="1" applyBorder="1" applyAlignment="1">
      <alignment horizontal="right" vertical="center"/>
    </xf>
    <xf numFmtId="0" fontId="3" fillId="0" borderId="0" xfId="0" applyFont="1" applyFill="1" applyBorder="1" applyAlignment="1">
      <alignment vertical="top" wrapText="1"/>
    </xf>
    <xf numFmtId="0" fontId="3" fillId="0" borderId="0" xfId="10" applyFont="1" applyFill="1" applyAlignment="1">
      <alignment vertical="center"/>
    </xf>
    <xf numFmtId="0" fontId="3" fillId="0" borderId="0" xfId="0" applyFont="1" applyFill="1" applyBorder="1" applyAlignment="1">
      <alignment vertical="center"/>
    </xf>
    <xf numFmtId="0" fontId="21" fillId="0" borderId="0" xfId="10" applyFont="1" applyFill="1" applyBorder="1" applyAlignment="1">
      <alignment vertical="center"/>
    </xf>
    <xf numFmtId="0" fontId="21" fillId="0" borderId="0" xfId="10" applyFont="1" applyFill="1" applyBorder="1" applyAlignment="1">
      <alignment horizontal="center" vertical="center"/>
    </xf>
    <xf numFmtId="0" fontId="20" fillId="0" borderId="0" xfId="0" applyFont="1" applyFill="1"/>
    <xf numFmtId="0" fontId="7" fillId="0" borderId="0" xfId="10" applyFont="1" applyFill="1" applyAlignment="1">
      <alignment vertical="center"/>
    </xf>
    <xf numFmtId="0" fontId="19" fillId="0" borderId="0" xfId="0" applyFont="1" applyFill="1"/>
    <xf numFmtId="0" fontId="3" fillId="0" borderId="0" xfId="0" applyFont="1" applyFill="1" applyBorder="1" applyAlignment="1">
      <alignment vertical="center" wrapText="1"/>
    </xf>
    <xf numFmtId="0" fontId="8" fillId="0" borderId="0" xfId="16" applyFont="1" applyFill="1" applyBorder="1" applyAlignment="1">
      <alignment vertical="top"/>
    </xf>
    <xf numFmtId="0" fontId="30" fillId="0" borderId="0" xfId="16" applyFont="1" applyAlignment="1">
      <alignment horizontal="right" vertical="center"/>
    </xf>
    <xf numFmtId="0" fontId="3" fillId="2" borderId="30" xfId="10" applyFont="1" applyFill="1" applyBorder="1" applyAlignment="1">
      <alignment vertical="center"/>
    </xf>
    <xf numFmtId="166" fontId="6" fillId="5" borderId="12" xfId="3" applyNumberFormat="1" applyFont="1" applyFill="1" applyBorder="1" applyAlignment="1">
      <alignment horizontal="right" vertical="center"/>
    </xf>
    <xf numFmtId="0" fontId="20" fillId="2" borderId="25" xfId="0" applyFont="1" applyFill="1" applyBorder="1"/>
    <xf numFmtId="166" fontId="3" fillId="2" borderId="0" xfId="10" applyNumberFormat="1" applyFont="1" applyFill="1" applyAlignment="1">
      <alignment vertical="center"/>
    </xf>
    <xf numFmtId="0" fontId="27" fillId="2" borderId="22" xfId="16" quotePrefix="1" applyFont="1" applyFill="1" applyBorder="1" applyAlignment="1">
      <alignment horizontal="left" vertical="center" wrapText="1"/>
    </xf>
    <xf numFmtId="0" fontId="27" fillId="2" borderId="0" xfId="16" quotePrefix="1" applyFont="1" applyFill="1" applyBorder="1" applyAlignment="1">
      <alignment horizontal="left" vertical="center" wrapText="1"/>
    </xf>
    <xf numFmtId="0" fontId="27" fillId="2" borderId="23" xfId="16" quotePrefix="1" applyFont="1" applyFill="1" applyBorder="1" applyAlignment="1">
      <alignment horizontal="left" vertical="center" wrapText="1"/>
    </xf>
    <xf numFmtId="0" fontId="8" fillId="2" borderId="0" xfId="16"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left"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3" fillId="2" borderId="0" xfId="0" quotePrefix="1" applyFont="1" applyFill="1" applyBorder="1" applyAlignment="1">
      <alignment horizontal="left" vertical="center" wrapText="1"/>
    </xf>
    <xf numFmtId="0" fontId="3" fillId="0" borderId="0" xfId="0" applyFont="1" applyFill="1" applyBorder="1" applyAlignment="1">
      <alignment horizontal="left" vertical="center" wrapText="1"/>
    </xf>
    <xf numFmtId="0" fontId="21" fillId="2" borderId="0" xfId="0" quotePrefix="1" applyFont="1" applyFill="1" applyBorder="1" applyAlignment="1">
      <alignment horizontal="left" vertical="center" wrapText="1"/>
    </xf>
    <xf numFmtId="3" fontId="6" fillId="3" borderId="29" xfId="0" applyNumberFormat="1" applyFont="1" applyFill="1" applyBorder="1" applyAlignment="1">
      <alignment horizontal="center" vertical="center" wrapText="1"/>
    </xf>
    <xf numFmtId="3" fontId="6" fillId="3" borderId="7" xfId="0" applyNumberFormat="1" applyFont="1" applyFill="1" applyBorder="1" applyAlignment="1">
      <alignment horizontal="center" vertical="center" wrapText="1"/>
    </xf>
    <xf numFmtId="3" fontId="6" fillId="3" borderId="12" xfId="0" applyNumberFormat="1" applyFont="1" applyFill="1" applyBorder="1" applyAlignment="1">
      <alignment horizontal="center" vertical="center" wrapText="1"/>
    </xf>
    <xf numFmtId="3" fontId="6" fillId="3" borderId="27" xfId="0" applyNumberFormat="1" applyFont="1" applyFill="1" applyBorder="1" applyAlignment="1">
      <alignment horizontal="center" vertical="center" wrapText="1"/>
    </xf>
    <xf numFmtId="3" fontId="6" fillId="3" borderId="28" xfId="0" applyNumberFormat="1" applyFont="1" applyFill="1" applyBorder="1" applyAlignment="1">
      <alignment horizontal="center" vertical="center" wrapText="1"/>
    </xf>
    <xf numFmtId="0" fontId="3" fillId="0" borderId="0" xfId="0" applyFont="1" applyFill="1" applyBorder="1" applyAlignment="1">
      <alignment horizontal="left" vertical="top" wrapText="1"/>
    </xf>
    <xf numFmtId="0" fontId="8" fillId="0" borderId="0" xfId="16" applyFont="1" applyFill="1" applyBorder="1" applyAlignment="1">
      <alignment horizontal="left" vertical="top" wrapText="1"/>
    </xf>
    <xf numFmtId="0" fontId="3" fillId="0" borderId="0" xfId="0" quotePrefix="1" applyFont="1" applyFill="1" applyBorder="1" applyAlignment="1">
      <alignment horizontal="left" vertical="center" wrapText="1"/>
    </xf>
    <xf numFmtId="0" fontId="21" fillId="0" borderId="0" xfId="0" quotePrefix="1" applyFont="1" applyFill="1" applyBorder="1" applyAlignment="1">
      <alignment horizontal="left" vertical="center" wrapText="1"/>
    </xf>
    <xf numFmtId="3" fontId="6" fillId="3" borderId="4" xfId="0" applyNumberFormat="1" applyFont="1" applyFill="1" applyBorder="1" applyAlignment="1">
      <alignment horizontal="center" vertical="center" wrapText="1"/>
    </xf>
  </cellXfs>
  <cellStyles count="27">
    <cellStyle name="Lien hypertexte" xfId="1" builtinId="8"/>
    <cellStyle name="Lien hypertexte 2" xfId="2" xr:uid="{00000000-0005-0000-0000-000001000000}"/>
    <cellStyle name="Milliers" xfId="3" builtinId="3"/>
    <cellStyle name="Milliers 2" xfId="4" xr:uid="{00000000-0005-0000-0000-000003000000}"/>
    <cellStyle name="Milliers 2 2" xfId="5" xr:uid="{00000000-0005-0000-0000-000004000000}"/>
    <cellStyle name="Milliers 2 3" xfId="6" xr:uid="{00000000-0005-0000-0000-000005000000}"/>
    <cellStyle name="Milliers 3" xfId="7" xr:uid="{00000000-0005-0000-0000-000006000000}"/>
    <cellStyle name="Milliers 3 2" xfId="8" xr:uid="{00000000-0005-0000-0000-000007000000}"/>
    <cellStyle name="Milliers 4" xfId="9" xr:uid="{00000000-0005-0000-0000-000008000000}"/>
    <cellStyle name="Normal" xfId="0" builtinId="0"/>
    <cellStyle name="Normal 2" xfId="10" xr:uid="{00000000-0005-0000-0000-00000A000000}"/>
    <cellStyle name="Normal 2 2" xfId="11" xr:uid="{00000000-0005-0000-0000-00000B000000}"/>
    <cellStyle name="Normal 2 2 2" xfId="12" xr:uid="{00000000-0005-0000-0000-00000C000000}"/>
    <cellStyle name="Normal 2 2 2 2" xfId="13" xr:uid="{00000000-0005-0000-0000-00000D000000}"/>
    <cellStyle name="Normal 2 2 3" xfId="14" xr:uid="{00000000-0005-0000-0000-00000E000000}"/>
    <cellStyle name="Normal 3" xfId="15" xr:uid="{00000000-0005-0000-0000-00000F000000}"/>
    <cellStyle name="Normal 4" xfId="16" xr:uid="{00000000-0005-0000-0000-000010000000}"/>
    <cellStyle name="Normal 5" xfId="17" xr:uid="{00000000-0005-0000-0000-000011000000}"/>
    <cellStyle name="Normal 5 2" xfId="18" xr:uid="{00000000-0005-0000-0000-000012000000}"/>
    <cellStyle name="Normal 6" xfId="19" xr:uid="{00000000-0005-0000-0000-000013000000}"/>
    <cellStyle name="Normal 7" xfId="20" xr:uid="{00000000-0005-0000-0000-000014000000}"/>
    <cellStyle name="Normal 8" xfId="21" xr:uid="{00000000-0005-0000-0000-000015000000}"/>
    <cellStyle name="Petra_komma1" xfId="22" xr:uid="{00000000-0005-0000-0000-000016000000}"/>
    <cellStyle name="Pourcentage" xfId="26" builtinId="5"/>
    <cellStyle name="Pourcentage 2" xfId="23" xr:uid="{00000000-0005-0000-0000-000018000000}"/>
    <cellStyle name="Pourcentage 2 2" xfId="24" xr:uid="{00000000-0005-0000-0000-000019000000}"/>
    <cellStyle name="Standard_P12_F" xfId="25" xr:uid="{00000000-0005-0000-0000-00001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161925</xdr:colOff>
      <xdr:row>1</xdr:row>
      <xdr:rowOff>9525</xdr:rowOff>
    </xdr:from>
    <xdr:to>
      <xdr:col>4</xdr:col>
      <xdr:colOff>1466850</xdr:colOff>
      <xdr:row>3</xdr:row>
      <xdr:rowOff>133350</xdr:rowOff>
    </xdr:to>
    <xdr:pic>
      <xdr:nvPicPr>
        <xdr:cNvPr id="8250" name="Image 1" descr="logo_FR.JPG">
          <a:extLst>
            <a:ext uri="{FF2B5EF4-FFF2-40B4-BE49-F238E27FC236}">
              <a16:creationId xmlns:a16="http://schemas.microsoft.com/office/drawing/2014/main" id="{00000000-0008-0000-0000-00003A2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1800" y="133350"/>
          <a:ext cx="1304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U17"/>
  <sheetViews>
    <sheetView tabSelected="1" workbookViewId="0"/>
  </sheetViews>
  <sheetFormatPr baseColWidth="10" defaultRowHeight="14.25"/>
  <cols>
    <col min="1" max="1" width="1.19921875" style="40" customWidth="1"/>
    <col min="2" max="2" width="5.796875" style="41" customWidth="1"/>
    <col min="3" max="3" width="56.5" style="41" customWidth="1"/>
    <col min="4" max="4" width="6" style="41" customWidth="1"/>
    <col min="5" max="5" width="15.796875" style="42" customWidth="1"/>
    <col min="6" max="6" width="11.19921875" style="41"/>
    <col min="7" max="16384" width="11.19921875" style="43"/>
  </cols>
  <sheetData>
    <row r="1" spans="2:229" ht="9.9499999999999993" customHeight="1"/>
    <row r="2" spans="2:229" ht="15">
      <c r="B2" s="44" t="s">
        <v>64</v>
      </c>
      <c r="C2" s="44"/>
      <c r="D2" s="44"/>
      <c r="E2" s="45"/>
      <c r="F2" s="44"/>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row>
    <row r="3" spans="2:229">
      <c r="B3" s="46" t="s">
        <v>49</v>
      </c>
      <c r="D3" s="47"/>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c r="HB3" s="41"/>
      <c r="HC3" s="41"/>
      <c r="HD3" s="41"/>
      <c r="HE3" s="41"/>
      <c r="HF3" s="41"/>
      <c r="HG3" s="41"/>
      <c r="HH3" s="41"/>
      <c r="HI3" s="41"/>
      <c r="HJ3" s="41"/>
      <c r="HK3" s="41"/>
      <c r="HL3" s="41"/>
      <c r="HM3" s="41"/>
      <c r="HN3" s="41"/>
      <c r="HO3" s="41"/>
      <c r="HP3" s="41"/>
      <c r="HQ3" s="41"/>
      <c r="HR3" s="41"/>
      <c r="HS3" s="41"/>
      <c r="HT3" s="41"/>
      <c r="HU3" s="41"/>
    </row>
    <row r="4" spans="2:229">
      <c r="B4" s="46"/>
      <c r="D4" s="47"/>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row>
    <row r="5" spans="2:229">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row>
    <row r="6" spans="2:229" ht="22.5" customHeight="1">
      <c r="B6" s="64" t="s">
        <v>50</v>
      </c>
      <c r="C6" s="64" t="s">
        <v>51</v>
      </c>
      <c r="D6" s="64" t="s">
        <v>52</v>
      </c>
      <c r="E6" s="65" t="s">
        <v>53</v>
      </c>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row>
    <row r="7" spans="2:229" ht="39" customHeight="1">
      <c r="B7" s="48">
        <v>1</v>
      </c>
      <c r="C7" s="49" t="s">
        <v>54</v>
      </c>
      <c r="D7" s="72" t="s">
        <v>52</v>
      </c>
      <c r="E7" s="50" t="s">
        <v>55</v>
      </c>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row>
    <row r="8" spans="2:229" ht="39" customHeight="1">
      <c r="B8" s="51">
        <v>2</v>
      </c>
      <c r="C8" s="52" t="s">
        <v>93</v>
      </c>
      <c r="D8" s="71" t="s">
        <v>52</v>
      </c>
      <c r="E8" s="53" t="s">
        <v>56</v>
      </c>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row>
    <row r="9" spans="2:229" ht="39" customHeight="1">
      <c r="B9" s="54">
        <v>3</v>
      </c>
      <c r="C9" s="55" t="s">
        <v>62</v>
      </c>
      <c r="D9" s="73" t="s">
        <v>52</v>
      </c>
      <c r="E9" s="56" t="s">
        <v>92</v>
      </c>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row>
    <row r="10" spans="2:229" ht="39" customHeight="1">
      <c r="B10" s="54">
        <v>4</v>
      </c>
      <c r="C10" s="55" t="s">
        <v>89</v>
      </c>
      <c r="D10" s="73" t="s">
        <v>52</v>
      </c>
      <c r="E10" s="56" t="s">
        <v>91</v>
      </c>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c r="HR10" s="41"/>
      <c r="HS10" s="41"/>
      <c r="HT10" s="41"/>
      <c r="HU10" s="41"/>
    </row>
    <row r="11" spans="2:229" ht="39" customHeight="1">
      <c r="B11" s="54">
        <v>5</v>
      </c>
      <c r="C11" s="55" t="s">
        <v>94</v>
      </c>
      <c r="D11" s="73" t="s">
        <v>52</v>
      </c>
      <c r="E11" s="56" t="s">
        <v>90</v>
      </c>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row>
    <row r="12" spans="2:229" ht="21" customHeight="1">
      <c r="B12" s="43"/>
      <c r="C12" s="43"/>
      <c r="D12" s="43"/>
      <c r="E12" s="57"/>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c r="HR12" s="41"/>
      <c r="HS12" s="41"/>
      <c r="HT12" s="41"/>
      <c r="HU12" s="41"/>
    </row>
    <row r="13" spans="2:229" ht="5.25" customHeight="1">
      <c r="B13" s="58"/>
      <c r="C13" s="59"/>
      <c r="D13" s="59"/>
      <c r="E13" s="60"/>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row>
    <row r="14" spans="2:229" ht="26.25" customHeight="1">
      <c r="B14" s="113" t="s">
        <v>68</v>
      </c>
      <c r="C14" s="114"/>
      <c r="D14" s="114"/>
      <c r="E14" s="115"/>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row>
    <row r="15" spans="2:229" ht="5.25" customHeight="1">
      <c r="B15" s="61"/>
      <c r="C15" s="62"/>
      <c r="D15" s="62"/>
      <c r="E15" s="63"/>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row>
    <row r="17" spans="5:5">
      <c r="E17" s="108" t="s">
        <v>95</v>
      </c>
    </row>
  </sheetData>
  <mergeCells count="1">
    <mergeCell ref="B14:E14"/>
  </mergeCells>
  <hyperlinks>
    <hyperlink ref="D7" location="'Patients VS-CH'!A1" display="Lien" xr:uid="{00000000-0004-0000-0000-000000000000}"/>
    <hyperlink ref="D8" location="'Patients selon canton'!A1" display="Lien" xr:uid="{00000000-0004-0000-0000-000001000000}"/>
    <hyperlink ref="D10" location="'Patient VS coûts historisés'!A1" display="Lien" xr:uid="{00000000-0004-0000-0000-000002000000}"/>
    <hyperlink ref="D9" location="'Hôpitaux VS_Coûts_historisé'!A1" display="Lien" xr:uid="{00000000-0004-0000-0000-000003000000}"/>
    <hyperlink ref="D11" location="'Coûts par hôpitaux VS'!A1" display="Lien" xr:uid="{00000000-0004-0000-0000-000004000000}"/>
  </hyperlinks>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5"/>
  <sheetViews>
    <sheetView workbookViewId="0"/>
  </sheetViews>
  <sheetFormatPr baseColWidth="10" defaultRowHeight="14.25"/>
  <cols>
    <col min="1" max="1" width="1.19921875" style="1" customWidth="1"/>
    <col min="2" max="2" width="11.09765625" style="2" customWidth="1"/>
    <col min="3" max="16384" width="11.19921875" style="2"/>
  </cols>
  <sheetData>
    <row r="1" spans="1:14" ht="9.9499999999999993" customHeight="1"/>
    <row r="2" spans="1:14" ht="36.75" customHeight="1">
      <c r="A2" s="3"/>
      <c r="B2" s="116" t="s">
        <v>73</v>
      </c>
      <c r="C2" s="116"/>
      <c r="D2" s="116"/>
      <c r="E2" s="116"/>
      <c r="F2" s="116"/>
      <c r="G2" s="116"/>
      <c r="H2" s="116"/>
      <c r="I2" s="4"/>
      <c r="J2" s="75"/>
      <c r="K2" s="4"/>
      <c r="L2" s="4"/>
      <c r="M2" s="4"/>
    </row>
    <row r="3" spans="1:14" ht="15.75" customHeight="1">
      <c r="B3" s="4"/>
      <c r="C3" s="4"/>
      <c r="D3" s="4"/>
      <c r="E3" s="4"/>
      <c r="F3" s="4"/>
      <c r="G3" s="4"/>
      <c r="H3" s="4"/>
      <c r="I3" s="4"/>
      <c r="J3" s="75"/>
      <c r="K3" s="4"/>
      <c r="L3" s="4"/>
      <c r="M3" s="4"/>
    </row>
    <row r="4" spans="1:14" ht="15.75" customHeight="1">
      <c r="B4" s="119" t="s">
        <v>75</v>
      </c>
      <c r="C4" s="122" t="s">
        <v>69</v>
      </c>
      <c r="D4" s="123"/>
      <c r="E4" s="123"/>
      <c r="F4" s="123"/>
      <c r="G4" s="123"/>
      <c r="H4" s="124"/>
      <c r="I4" s="4"/>
      <c r="J4" s="4"/>
      <c r="K4" s="4"/>
      <c r="L4" s="4"/>
      <c r="M4" s="4"/>
      <c r="N4" s="4"/>
    </row>
    <row r="5" spans="1:14" ht="15.75" customHeight="1">
      <c r="B5" s="120"/>
      <c r="C5" s="122" t="s">
        <v>27</v>
      </c>
      <c r="D5" s="123"/>
      <c r="E5" s="123"/>
      <c r="F5" s="122" t="s">
        <v>0</v>
      </c>
      <c r="G5" s="123"/>
      <c r="H5" s="124"/>
      <c r="I5" s="4"/>
      <c r="J5" s="4"/>
      <c r="K5" s="4"/>
      <c r="L5" s="4"/>
      <c r="M5" s="4"/>
      <c r="N5" s="4"/>
    </row>
    <row r="6" spans="1:14" ht="38.25">
      <c r="B6" s="121"/>
      <c r="C6" s="34" t="s">
        <v>12</v>
      </c>
      <c r="D6" s="34" t="s">
        <v>70</v>
      </c>
      <c r="E6" s="34" t="s">
        <v>13</v>
      </c>
      <c r="F6" s="34" t="s">
        <v>12</v>
      </c>
      <c r="G6" s="34" t="s">
        <v>70</v>
      </c>
      <c r="H6" s="34" t="s">
        <v>13</v>
      </c>
      <c r="J6" s="4"/>
      <c r="K6" s="4"/>
      <c r="L6" s="4"/>
      <c r="M6" s="4"/>
      <c r="N6" s="4"/>
    </row>
    <row r="7" spans="1:14" ht="15" customHeight="1">
      <c r="B7" s="6">
        <v>2015</v>
      </c>
      <c r="C7" s="87">
        <v>130804</v>
      </c>
      <c r="D7" s="16">
        <v>335696</v>
      </c>
      <c r="E7" s="21">
        <f t="shared" ref="E7:E15" si="0">C7/D7*1000</f>
        <v>389.65015966827127</v>
      </c>
      <c r="F7" s="87">
        <v>3390140</v>
      </c>
      <c r="G7" s="17">
        <v>8327126</v>
      </c>
      <c r="H7" s="21">
        <f t="shared" ref="H7:H15" si="1">F7/G7*1000</f>
        <v>407.12005558700565</v>
      </c>
      <c r="J7" s="4"/>
      <c r="K7" s="4"/>
      <c r="L7" s="4"/>
      <c r="M7" s="4"/>
      <c r="N7" s="4"/>
    </row>
    <row r="8" spans="1:14" ht="15" customHeight="1">
      <c r="B8" s="29">
        <v>2016</v>
      </c>
      <c r="C8" s="88">
        <v>132127</v>
      </c>
      <c r="D8" s="30">
        <v>339176</v>
      </c>
      <c r="E8" s="21">
        <f t="shared" si="0"/>
        <v>389.5529164799396</v>
      </c>
      <c r="F8" s="88">
        <v>3499625</v>
      </c>
      <c r="G8" s="31">
        <v>8419550</v>
      </c>
      <c r="H8" s="21">
        <f t="shared" si="1"/>
        <v>415.65463712431188</v>
      </c>
      <c r="J8" s="4"/>
      <c r="K8" s="4"/>
      <c r="L8" s="4"/>
      <c r="M8" s="4"/>
      <c r="N8" s="4"/>
    </row>
    <row r="9" spans="1:14" ht="15" customHeight="1">
      <c r="B9" s="6">
        <v>2017</v>
      </c>
      <c r="C9" s="89">
        <v>137605</v>
      </c>
      <c r="D9" s="28">
        <v>341463</v>
      </c>
      <c r="E9" s="77">
        <f t="shared" si="0"/>
        <v>402.98656076939523</v>
      </c>
      <c r="F9" s="89">
        <v>3626932</v>
      </c>
      <c r="G9" s="28">
        <v>8484130</v>
      </c>
      <c r="H9" s="77">
        <f t="shared" si="1"/>
        <v>427.49604261132259</v>
      </c>
      <c r="J9" s="11"/>
      <c r="K9" s="11"/>
      <c r="L9" s="11"/>
      <c r="M9" s="11"/>
    </row>
    <row r="10" spans="1:14" ht="15" customHeight="1">
      <c r="B10" s="6">
        <v>2018</v>
      </c>
      <c r="C10" s="89">
        <v>151023</v>
      </c>
      <c r="D10" s="28">
        <v>343955</v>
      </c>
      <c r="E10" s="21">
        <f t="shared" si="0"/>
        <v>439.07778633832919</v>
      </c>
      <c r="F10" s="89">
        <v>3878327</v>
      </c>
      <c r="G10" s="78">
        <v>8544527</v>
      </c>
      <c r="H10" s="21">
        <f t="shared" si="1"/>
        <v>453.89604363120395</v>
      </c>
      <c r="J10" s="11"/>
      <c r="K10" s="11"/>
      <c r="L10" s="11"/>
      <c r="M10" s="11"/>
    </row>
    <row r="11" spans="1:14" ht="15" customHeight="1">
      <c r="B11" s="76">
        <v>2019</v>
      </c>
      <c r="C11" s="88">
        <v>144934</v>
      </c>
      <c r="D11" s="30">
        <v>345525</v>
      </c>
      <c r="E11" s="21">
        <f t="shared" si="0"/>
        <v>419.4602416612401</v>
      </c>
      <c r="F11" s="88">
        <v>3959852</v>
      </c>
      <c r="G11" s="31">
        <v>8606033</v>
      </c>
      <c r="H11" s="21">
        <f t="shared" si="1"/>
        <v>460.12512385206981</v>
      </c>
      <c r="J11" s="11"/>
      <c r="K11" s="11"/>
      <c r="L11" s="11"/>
      <c r="M11" s="11"/>
    </row>
    <row r="12" spans="1:14" ht="15" customHeight="1">
      <c r="B12" s="29">
        <v>2020</v>
      </c>
      <c r="C12" s="90">
        <v>155743</v>
      </c>
      <c r="D12" s="70">
        <v>348503</v>
      </c>
      <c r="E12" s="81">
        <f t="shared" si="0"/>
        <v>446.89141843829179</v>
      </c>
      <c r="F12" s="90">
        <v>4090628</v>
      </c>
      <c r="G12" s="70">
        <v>8670300</v>
      </c>
      <c r="H12" s="81">
        <f t="shared" si="1"/>
        <v>471.79774632942343</v>
      </c>
      <c r="J12" s="11"/>
      <c r="K12" s="11"/>
      <c r="L12" s="11"/>
      <c r="M12" s="11"/>
    </row>
    <row r="13" spans="1:14" ht="15" customHeight="1">
      <c r="B13" s="29">
        <v>2021</v>
      </c>
      <c r="C13" s="90">
        <v>189869</v>
      </c>
      <c r="D13" s="70">
        <v>353209</v>
      </c>
      <c r="E13" s="21">
        <f t="shared" si="0"/>
        <v>537.55425258133278</v>
      </c>
      <c r="F13" s="90">
        <v>4916441</v>
      </c>
      <c r="G13" s="70">
        <v>8738791</v>
      </c>
      <c r="H13" s="77">
        <f t="shared" si="1"/>
        <v>562.59967768996876</v>
      </c>
      <c r="J13" s="11"/>
      <c r="K13" s="11"/>
      <c r="L13" s="11"/>
      <c r="M13" s="11"/>
    </row>
    <row r="14" spans="1:14" ht="15" customHeight="1">
      <c r="B14" s="29">
        <v>2022</v>
      </c>
      <c r="C14" s="90">
        <v>174117</v>
      </c>
      <c r="D14" s="70">
        <v>357282</v>
      </c>
      <c r="E14" s="21">
        <f t="shared" si="0"/>
        <v>487.33773321913782</v>
      </c>
      <c r="F14" s="90">
        <v>4602250</v>
      </c>
      <c r="G14" s="70">
        <v>8815385</v>
      </c>
      <c r="H14" s="21">
        <f t="shared" si="1"/>
        <v>522.07022155016477</v>
      </c>
      <c r="J14" s="11"/>
      <c r="K14" s="11"/>
      <c r="L14" s="11"/>
      <c r="M14" s="11"/>
    </row>
    <row r="15" spans="1:14" ht="15" customHeight="1">
      <c r="B15" s="7">
        <v>2023</v>
      </c>
      <c r="C15" s="91">
        <v>158295</v>
      </c>
      <c r="D15" s="8">
        <v>365844</v>
      </c>
      <c r="E15" s="81">
        <f t="shared" si="0"/>
        <v>432.68442286876376</v>
      </c>
      <c r="F15" s="91">
        <v>4162706</v>
      </c>
      <c r="G15" s="8">
        <v>8962258</v>
      </c>
      <c r="H15" s="81">
        <f t="shared" si="1"/>
        <v>464.4706724577668</v>
      </c>
      <c r="J15" s="11"/>
      <c r="K15" s="11"/>
      <c r="L15" s="11"/>
      <c r="M15" s="11"/>
    </row>
    <row r="16" spans="1:14" s="11" customFormat="1" ht="11.25">
      <c r="A16" s="9"/>
      <c r="B16" s="10"/>
      <c r="E16" s="109"/>
      <c r="H16" s="109"/>
    </row>
    <row r="17" spans="1:13" ht="12.75" customHeight="1">
      <c r="B17" s="117" t="s">
        <v>60</v>
      </c>
      <c r="C17" s="117"/>
      <c r="D17" s="117"/>
      <c r="E17" s="117"/>
      <c r="F17" s="117"/>
      <c r="G17" s="117"/>
      <c r="J17" s="11"/>
      <c r="K17" s="11"/>
      <c r="L17" s="11"/>
      <c r="M17" s="11"/>
    </row>
    <row r="18" spans="1:13" s="11" customFormat="1" ht="5.25" customHeight="1">
      <c r="A18" s="9"/>
      <c r="B18" s="10"/>
    </row>
    <row r="19" spans="1:13" s="11" customFormat="1" ht="12.75" customHeight="1">
      <c r="A19" s="9"/>
      <c r="B19" s="82" t="s">
        <v>96</v>
      </c>
    </row>
    <row r="20" spans="1:13" s="11" customFormat="1" ht="5.25" customHeight="1">
      <c r="A20" s="9"/>
      <c r="B20" s="10"/>
    </row>
    <row r="21" spans="1:13" ht="12.75" customHeight="1">
      <c r="B21" s="12" t="s">
        <v>5</v>
      </c>
      <c r="C21" s="13"/>
      <c r="D21" s="14"/>
      <c r="E21" s="14"/>
    </row>
    <row r="22" spans="1:13" s="11" customFormat="1" ht="5.25" customHeight="1">
      <c r="A22" s="9"/>
      <c r="B22" s="10"/>
    </row>
    <row r="23" spans="1:13" ht="48" customHeight="1">
      <c r="B23" s="125" t="s">
        <v>65</v>
      </c>
      <c r="C23" s="125"/>
      <c r="D23" s="125"/>
      <c r="E23" s="125"/>
      <c r="F23" s="125"/>
      <c r="G23" s="125"/>
      <c r="H23" s="125"/>
    </row>
    <row r="24" spans="1:13" ht="67.5" customHeight="1">
      <c r="B24" s="125" t="s">
        <v>11</v>
      </c>
      <c r="C24" s="125"/>
      <c r="D24" s="125"/>
      <c r="E24" s="125"/>
      <c r="F24" s="125"/>
      <c r="G24" s="125"/>
      <c r="H24" s="125"/>
    </row>
    <row r="25" spans="1:13" ht="26.25" customHeight="1">
      <c r="B25" s="118" t="s">
        <v>76</v>
      </c>
      <c r="C25" s="118"/>
      <c r="D25" s="118"/>
      <c r="E25" s="118"/>
      <c r="F25" s="118"/>
      <c r="G25" s="118"/>
      <c r="H25" s="118"/>
    </row>
    <row r="26" spans="1:13" ht="36" customHeight="1">
      <c r="B26" s="126" t="s">
        <v>58</v>
      </c>
      <c r="C26" s="126"/>
      <c r="D26" s="126"/>
      <c r="E26" s="126"/>
      <c r="F26" s="126"/>
      <c r="G26" s="126"/>
      <c r="H26" s="126"/>
    </row>
    <row r="27" spans="1:13">
      <c r="B27" s="118" t="s">
        <v>57</v>
      </c>
      <c r="C27" s="118"/>
      <c r="D27" s="118"/>
      <c r="E27" s="118"/>
      <c r="F27" s="118"/>
      <c r="G27" s="118"/>
    </row>
    <row r="28" spans="1:13" s="11" customFormat="1" ht="5.25" customHeight="1">
      <c r="A28" s="9"/>
      <c r="B28" s="10"/>
    </row>
    <row r="29" spans="1:13" s="11" customFormat="1" ht="12.75" customHeight="1">
      <c r="A29" s="9"/>
      <c r="B29" s="10" t="s">
        <v>6</v>
      </c>
    </row>
    <row r="35" spans="2:2">
      <c r="B35" s="15"/>
    </row>
  </sheetData>
  <mergeCells count="11">
    <mergeCell ref="B2:H2"/>
    <mergeCell ref="B17:G17"/>
    <mergeCell ref="B27:G27"/>
    <mergeCell ref="B4:B6"/>
    <mergeCell ref="C4:H4"/>
    <mergeCell ref="F5:H5"/>
    <mergeCell ref="C5:E5"/>
    <mergeCell ref="B23:H23"/>
    <mergeCell ref="B24:H24"/>
    <mergeCell ref="B26:H26"/>
    <mergeCell ref="B25:H25"/>
  </mergeCells>
  <pageMargins left="0.7" right="0.7" top="0.75" bottom="0.75" header="0.3" footer="0.3"/>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5"/>
  <sheetViews>
    <sheetView workbookViewId="0"/>
  </sheetViews>
  <sheetFormatPr baseColWidth="10" defaultRowHeight="14.25"/>
  <cols>
    <col min="1" max="1" width="1.19921875" style="1" customWidth="1"/>
    <col min="2" max="2" width="11.09765625" style="2" customWidth="1"/>
    <col min="3" max="16384" width="11.19921875" style="2"/>
  </cols>
  <sheetData>
    <row r="1" spans="1:11" ht="9.9499999999999993" customHeight="1"/>
    <row r="2" spans="1:11" ht="37.5" customHeight="1">
      <c r="A2" s="3"/>
      <c r="B2" s="116" t="s">
        <v>97</v>
      </c>
      <c r="C2" s="116"/>
      <c r="D2" s="116"/>
      <c r="E2" s="116"/>
      <c r="F2" s="116"/>
      <c r="G2" s="116"/>
      <c r="H2" s="116"/>
      <c r="K2" s="75"/>
    </row>
    <row r="3" spans="1:11" ht="15.75" customHeight="1">
      <c r="B3" s="4"/>
      <c r="C3" s="4"/>
      <c r="D3" s="4"/>
      <c r="E3" s="4"/>
      <c r="F3" s="4"/>
      <c r="G3" s="4"/>
      <c r="H3" s="4"/>
      <c r="K3" s="75"/>
    </row>
    <row r="4" spans="1:11" ht="38.25">
      <c r="B4" s="22" t="s">
        <v>69</v>
      </c>
      <c r="C4" s="19" t="s">
        <v>12</v>
      </c>
      <c r="D4" s="19" t="s">
        <v>70</v>
      </c>
      <c r="E4" s="19" t="s">
        <v>13</v>
      </c>
    </row>
    <row r="5" spans="1:11" ht="15" customHeight="1">
      <c r="B5" s="23" t="s">
        <v>44</v>
      </c>
      <c r="C5" s="16">
        <v>209873</v>
      </c>
      <c r="D5" s="25">
        <v>357720</v>
      </c>
      <c r="E5" s="21">
        <v>586.69629878116962</v>
      </c>
    </row>
    <row r="6" spans="1:11" ht="15" customHeight="1">
      <c r="B6" s="23" t="s">
        <v>35</v>
      </c>
      <c r="C6" s="16">
        <v>41482</v>
      </c>
      <c r="D6" s="25">
        <v>74548</v>
      </c>
      <c r="E6" s="21">
        <v>556.44685303428662</v>
      </c>
    </row>
    <row r="7" spans="1:11" ht="15" customHeight="1">
      <c r="B7" s="23" t="s">
        <v>32</v>
      </c>
      <c r="C7" s="16">
        <v>104413</v>
      </c>
      <c r="D7" s="25">
        <v>200031</v>
      </c>
      <c r="E7" s="21">
        <v>521.9840924656678</v>
      </c>
    </row>
    <row r="8" spans="1:11" ht="15" customHeight="1">
      <c r="B8" s="23" t="s">
        <v>36</v>
      </c>
      <c r="C8" s="16">
        <v>92729</v>
      </c>
      <c r="D8" s="25">
        <v>178291</v>
      </c>
      <c r="E8" s="21">
        <v>520.09916372671637</v>
      </c>
    </row>
    <row r="9" spans="1:11" ht="15" customHeight="1">
      <c r="B9" s="23" t="s">
        <v>3</v>
      </c>
      <c r="C9" s="16">
        <v>438525</v>
      </c>
      <c r="D9" s="25">
        <v>845870</v>
      </c>
      <c r="E9" s="21">
        <v>518.43072812607136</v>
      </c>
    </row>
    <row r="10" spans="1:11" ht="15" customHeight="1">
      <c r="B10" s="23" t="s">
        <v>33</v>
      </c>
      <c r="C10" s="16">
        <v>21731</v>
      </c>
      <c r="D10" s="25">
        <v>42056</v>
      </c>
      <c r="E10" s="21">
        <v>516.71580749476891</v>
      </c>
    </row>
    <row r="11" spans="1:11" ht="15" customHeight="1">
      <c r="B11" s="23" t="s">
        <v>28</v>
      </c>
      <c r="C11" s="16">
        <v>363890</v>
      </c>
      <c r="D11" s="25">
        <v>726894</v>
      </c>
      <c r="E11" s="21">
        <v>500.60944236711271</v>
      </c>
    </row>
    <row r="12" spans="1:11" ht="15" customHeight="1">
      <c r="B12" s="23" t="s">
        <v>40</v>
      </c>
      <c r="C12" s="16">
        <v>43344</v>
      </c>
      <c r="D12" s="25">
        <v>87111</v>
      </c>
      <c r="E12" s="21">
        <v>497.57206322967249</v>
      </c>
    </row>
    <row r="13" spans="1:11" ht="15" customHeight="1">
      <c r="B13" s="23" t="s">
        <v>31</v>
      </c>
      <c r="C13" s="16">
        <v>148562</v>
      </c>
      <c r="D13" s="25">
        <v>298837</v>
      </c>
      <c r="E13" s="21">
        <v>497.13388904319078</v>
      </c>
    </row>
    <row r="14" spans="1:11" ht="15" customHeight="1">
      <c r="B14" s="23" t="s">
        <v>34</v>
      </c>
      <c r="C14" s="16">
        <v>101368</v>
      </c>
      <c r="D14" s="25">
        <v>204888</v>
      </c>
      <c r="E14" s="21">
        <v>494.74835031822261</v>
      </c>
    </row>
    <row r="15" spans="1:11" ht="15" customHeight="1">
      <c r="B15" s="23" t="s">
        <v>45</v>
      </c>
      <c r="C15" s="16">
        <v>18550</v>
      </c>
      <c r="D15" s="25">
        <v>37931</v>
      </c>
      <c r="E15" s="21">
        <v>489.04589913263555</v>
      </c>
    </row>
    <row r="16" spans="1:11" ht="15" customHeight="1">
      <c r="B16" s="23" t="s">
        <v>2</v>
      </c>
      <c r="C16" s="16">
        <v>255757</v>
      </c>
      <c r="D16" s="25">
        <v>524410</v>
      </c>
      <c r="E16" s="21">
        <v>487.70427718769668</v>
      </c>
    </row>
    <row r="17" spans="1:5" ht="15" customHeight="1">
      <c r="B17" s="23" t="s">
        <v>41</v>
      </c>
      <c r="C17" s="16">
        <v>137429</v>
      </c>
      <c r="D17" s="25">
        <v>286844</v>
      </c>
      <c r="E17" s="21">
        <v>479.10711048514179</v>
      </c>
    </row>
    <row r="18" spans="1:5" ht="15" customHeight="1">
      <c r="B18" s="23" t="s">
        <v>37</v>
      </c>
      <c r="C18" s="16">
        <v>21320</v>
      </c>
      <c r="D18" s="25">
        <v>45016</v>
      </c>
      <c r="E18" s="21">
        <v>473.60938333037143</v>
      </c>
    </row>
    <row r="19" spans="1:5" ht="15" customHeight="1">
      <c r="B19" s="23" t="s">
        <v>43</v>
      </c>
      <c r="C19" s="16">
        <v>133381</v>
      </c>
      <c r="D19" s="25">
        <v>295220</v>
      </c>
      <c r="E19" s="21">
        <v>451.80204593184743</v>
      </c>
    </row>
    <row r="20" spans="1:5" ht="15" customHeight="1">
      <c r="B20" s="23" t="s">
        <v>1</v>
      </c>
      <c r="C20" s="16">
        <v>479534</v>
      </c>
      <c r="D20" s="25">
        <v>1063533</v>
      </c>
      <c r="E20" s="21">
        <v>450.88774866412228</v>
      </c>
    </row>
    <row r="21" spans="1:5" ht="15" customHeight="1">
      <c r="B21" s="23" t="s">
        <v>14</v>
      </c>
      <c r="C21" s="16">
        <v>152380</v>
      </c>
      <c r="D21" s="25">
        <v>341537</v>
      </c>
      <c r="E21" s="21">
        <v>446.15956689904755</v>
      </c>
    </row>
    <row r="22" spans="1:5" ht="15" customHeight="1">
      <c r="B22" s="23" t="s">
        <v>9</v>
      </c>
      <c r="C22" s="16">
        <v>188512</v>
      </c>
      <c r="D22" s="25">
        <v>432744</v>
      </c>
      <c r="E22" s="21">
        <v>435.62013569223376</v>
      </c>
    </row>
    <row r="23" spans="1:5" ht="15" customHeight="1">
      <c r="B23" s="24" t="s">
        <v>8</v>
      </c>
      <c r="C23" s="27">
        <v>158295</v>
      </c>
      <c r="D23" s="79">
        <v>365844</v>
      </c>
      <c r="E23" s="26">
        <v>432.68442286876376</v>
      </c>
    </row>
    <row r="24" spans="1:5" ht="15" customHeight="1">
      <c r="B24" s="23" t="s">
        <v>4</v>
      </c>
      <c r="C24" s="16">
        <v>688859</v>
      </c>
      <c r="D24" s="25">
        <v>1605508</v>
      </c>
      <c r="E24" s="21">
        <v>429.05983651280468</v>
      </c>
    </row>
    <row r="25" spans="1:5" ht="15" customHeight="1">
      <c r="B25" s="23" t="s">
        <v>46</v>
      </c>
      <c r="C25" s="16">
        <v>56503</v>
      </c>
      <c r="D25" s="25">
        <v>132556</v>
      </c>
      <c r="E25" s="21">
        <v>426.25758170131866</v>
      </c>
    </row>
    <row r="26" spans="1:5" ht="15" customHeight="1">
      <c r="B26" s="23" t="s">
        <v>30</v>
      </c>
      <c r="C26" s="16">
        <v>23926</v>
      </c>
      <c r="D26" s="25">
        <v>56495</v>
      </c>
      <c r="E26" s="21">
        <v>423.50650500044253</v>
      </c>
    </row>
    <row r="27" spans="1:5" ht="15" customHeight="1">
      <c r="B27" s="23" t="s">
        <v>39</v>
      </c>
      <c r="C27" s="16">
        <v>221494</v>
      </c>
      <c r="D27" s="25">
        <v>535114</v>
      </c>
      <c r="E27" s="21">
        <v>413.91927701386993</v>
      </c>
    </row>
    <row r="28" spans="1:5" ht="15" customHeight="1">
      <c r="B28" s="23" t="s">
        <v>42</v>
      </c>
      <c r="C28" s="16">
        <v>67320</v>
      </c>
      <c r="D28" s="25">
        <v>167403</v>
      </c>
      <c r="E28" s="21">
        <v>402.14333076468159</v>
      </c>
    </row>
    <row r="29" spans="1:5" ht="15" customHeight="1">
      <c r="B29" s="23" t="s">
        <v>29</v>
      </c>
      <c r="C29" s="16">
        <v>5821</v>
      </c>
      <c r="D29" s="80">
        <v>16585</v>
      </c>
      <c r="E29" s="21">
        <v>350.97980102502265</v>
      </c>
    </row>
    <row r="30" spans="1:5" ht="15" customHeight="1">
      <c r="B30" s="23" t="s">
        <v>38</v>
      </c>
      <c r="C30" s="16">
        <v>12565</v>
      </c>
      <c r="D30" s="25">
        <v>39272</v>
      </c>
      <c r="E30" s="21">
        <v>319.94805459360362</v>
      </c>
    </row>
    <row r="31" spans="1:5" ht="15" customHeight="1">
      <c r="B31" s="83" t="s">
        <v>7</v>
      </c>
      <c r="C31" s="84">
        <v>4162706</v>
      </c>
      <c r="D31" s="84">
        <v>8962258</v>
      </c>
      <c r="E31" s="85">
        <v>464.4706724577668</v>
      </c>
    </row>
    <row r="32" spans="1:5" s="11" customFormat="1" ht="11.25">
      <c r="A32" s="9"/>
      <c r="B32" s="10"/>
    </row>
    <row r="33" spans="1:8" ht="12.75" customHeight="1">
      <c r="B33" s="117" t="s">
        <v>60</v>
      </c>
      <c r="C33" s="117"/>
      <c r="D33" s="117"/>
      <c r="E33" s="117"/>
      <c r="F33" s="117"/>
      <c r="G33" s="117"/>
    </row>
    <row r="34" spans="1:8" s="11" customFormat="1" ht="5.25" customHeight="1">
      <c r="A34" s="9"/>
      <c r="B34" s="10"/>
    </row>
    <row r="35" spans="1:8" s="11" customFormat="1" ht="12.75" customHeight="1">
      <c r="A35" s="9"/>
      <c r="B35" s="82" t="s">
        <v>96</v>
      </c>
    </row>
    <row r="36" spans="1:8" s="11" customFormat="1" ht="5.25" customHeight="1">
      <c r="A36" s="9"/>
      <c r="B36" s="10"/>
    </row>
    <row r="37" spans="1:8" ht="12.75" customHeight="1">
      <c r="B37" s="12" t="s">
        <v>5</v>
      </c>
      <c r="C37" s="13"/>
      <c r="D37" s="14"/>
      <c r="E37" s="14"/>
    </row>
    <row r="38" spans="1:8" s="11" customFormat="1" ht="6" customHeight="1">
      <c r="A38" s="9"/>
      <c r="B38" s="10"/>
    </row>
    <row r="39" spans="1:8" ht="70.5" customHeight="1">
      <c r="B39" s="125" t="s">
        <v>66</v>
      </c>
      <c r="C39" s="125"/>
      <c r="D39" s="125"/>
      <c r="E39" s="125"/>
      <c r="F39" s="125"/>
      <c r="G39" s="125"/>
      <c r="H39" s="125"/>
    </row>
    <row r="40" spans="1:8" ht="69.75" customHeight="1">
      <c r="B40" s="125" t="s">
        <v>11</v>
      </c>
      <c r="C40" s="125"/>
      <c r="D40" s="125"/>
      <c r="E40" s="125"/>
      <c r="F40" s="125"/>
      <c r="G40" s="125"/>
      <c r="H40" s="125"/>
    </row>
    <row r="41" spans="1:8" ht="24.75" customHeight="1">
      <c r="B41" s="118" t="s">
        <v>76</v>
      </c>
      <c r="C41" s="118"/>
      <c r="D41" s="118"/>
      <c r="E41" s="118"/>
      <c r="F41" s="118"/>
      <c r="G41" s="118"/>
      <c r="H41" s="118"/>
    </row>
    <row r="42" spans="1:8" ht="36" customHeight="1">
      <c r="B42" s="126" t="s">
        <v>58</v>
      </c>
      <c r="C42" s="126"/>
      <c r="D42" s="126"/>
      <c r="E42" s="126"/>
      <c r="F42" s="126"/>
      <c r="G42" s="126"/>
      <c r="H42" s="126"/>
    </row>
    <row r="43" spans="1:8" ht="12" customHeight="1">
      <c r="B43" s="118" t="s">
        <v>57</v>
      </c>
      <c r="C43" s="118"/>
      <c r="D43" s="118"/>
      <c r="E43" s="118"/>
      <c r="F43" s="118"/>
      <c r="G43" s="118"/>
    </row>
    <row r="44" spans="1:8" s="11" customFormat="1" ht="5.25" customHeight="1">
      <c r="A44" s="9"/>
      <c r="B44" s="10"/>
    </row>
    <row r="45" spans="1:8" s="11" customFormat="1" ht="12.75" customHeight="1">
      <c r="A45" s="9"/>
      <c r="B45" s="10" t="s">
        <v>6</v>
      </c>
    </row>
  </sheetData>
  <sortState xmlns:xlrd2="http://schemas.microsoft.com/office/spreadsheetml/2017/richdata2" ref="B5:E31">
    <sortCondition descending="1" ref="E5"/>
  </sortState>
  <mergeCells count="7">
    <mergeCell ref="B43:G43"/>
    <mergeCell ref="B33:G33"/>
    <mergeCell ref="B39:H39"/>
    <mergeCell ref="B2:H2"/>
    <mergeCell ref="B40:H40"/>
    <mergeCell ref="B42:H42"/>
    <mergeCell ref="B41:H41"/>
  </mergeCells>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workbookViewId="0"/>
  </sheetViews>
  <sheetFormatPr baseColWidth="10" defaultRowHeight="14.25"/>
  <cols>
    <col min="1" max="1" width="1.19921875" style="1" customWidth="1"/>
    <col min="2" max="2" width="27.296875" style="2" bestFit="1" customWidth="1"/>
    <col min="3" max="16384" width="11.19921875" style="2"/>
  </cols>
  <sheetData>
    <row r="1" spans="1:14" ht="9.9499999999999993" customHeight="1"/>
    <row r="2" spans="1:14" ht="48" customHeight="1">
      <c r="A2" s="3"/>
      <c r="B2" s="116" t="s">
        <v>74</v>
      </c>
      <c r="C2" s="116"/>
      <c r="D2" s="116"/>
      <c r="E2" s="116"/>
      <c r="F2" s="116"/>
      <c r="G2" s="4"/>
      <c r="H2" s="4"/>
      <c r="I2" s="4"/>
      <c r="J2" s="4"/>
      <c r="K2" s="4"/>
      <c r="L2" s="4"/>
    </row>
    <row r="3" spans="1:14" ht="15.75" customHeight="1">
      <c r="B3" s="4"/>
      <c r="C3" s="4"/>
      <c r="D3" s="4"/>
      <c r="E3" s="4"/>
      <c r="F3" s="4"/>
      <c r="G3" s="4"/>
      <c r="H3" s="4"/>
      <c r="I3" s="4"/>
      <c r="J3" s="4"/>
      <c r="K3" s="4"/>
      <c r="L3" s="4"/>
    </row>
    <row r="4" spans="1:14" ht="29.25" customHeight="1">
      <c r="B4" s="128" t="s">
        <v>48</v>
      </c>
      <c r="C4" s="130" t="s">
        <v>63</v>
      </c>
      <c r="D4" s="131"/>
      <c r="E4" s="131"/>
      <c r="F4" s="131"/>
      <c r="G4" s="131"/>
      <c r="H4" s="131"/>
      <c r="I4" s="131"/>
      <c r="J4" s="131"/>
      <c r="K4" s="132"/>
      <c r="M4" s="4"/>
      <c r="N4" s="4"/>
    </row>
    <row r="5" spans="1:14">
      <c r="B5" s="129"/>
      <c r="C5" s="35">
        <v>2015</v>
      </c>
      <c r="D5" s="36">
        <v>2016</v>
      </c>
      <c r="E5" s="66">
        <v>2017</v>
      </c>
      <c r="F5" s="66">
        <v>2018</v>
      </c>
      <c r="G5" s="66">
        <v>2019</v>
      </c>
      <c r="H5" s="66">
        <v>2020</v>
      </c>
      <c r="I5" s="66">
        <v>2021</v>
      </c>
      <c r="J5" s="66">
        <v>2022</v>
      </c>
      <c r="K5" s="66">
        <v>2023</v>
      </c>
    </row>
    <row r="6" spans="1:14" ht="15" customHeight="1">
      <c r="B6" s="20" t="s">
        <v>15</v>
      </c>
      <c r="C6" s="18">
        <v>89573921.459999993</v>
      </c>
      <c r="D6" s="28">
        <v>102392202.55</v>
      </c>
      <c r="E6" s="28">
        <v>112990290.81999999</v>
      </c>
      <c r="F6" s="28">
        <v>118905017.54000001</v>
      </c>
      <c r="G6" s="28">
        <v>127979776.79000001</v>
      </c>
      <c r="H6" s="28">
        <v>145295157.78999999</v>
      </c>
      <c r="I6" s="28">
        <v>161608503.81999999</v>
      </c>
      <c r="J6" s="28">
        <v>168320600.88999999</v>
      </c>
      <c r="K6" s="28">
        <v>172651154.50999999</v>
      </c>
    </row>
    <row r="7" spans="1:14" ht="15" customHeight="1">
      <c r="B7" s="20" t="s">
        <v>16</v>
      </c>
      <c r="C7" s="18">
        <v>30575435.039999999</v>
      </c>
      <c r="D7" s="28">
        <v>48200018.890000001</v>
      </c>
      <c r="E7" s="28">
        <v>52222806.649999999</v>
      </c>
      <c r="F7" s="28">
        <v>51201297.649999999</v>
      </c>
      <c r="G7" s="28">
        <v>54973090.759999998</v>
      </c>
      <c r="H7" s="28">
        <v>44798144.18</v>
      </c>
      <c r="I7" s="28">
        <v>56329091.549999997</v>
      </c>
      <c r="J7" s="28">
        <v>59635914.090000004</v>
      </c>
      <c r="K7" s="28">
        <v>63127362.43</v>
      </c>
    </row>
    <row r="8" spans="1:14" ht="15" customHeight="1">
      <c r="B8" s="20" t="s">
        <v>17</v>
      </c>
      <c r="C8" s="18">
        <v>27248011.350000001</v>
      </c>
      <c r="D8" s="28">
        <v>35171892.859999999</v>
      </c>
      <c r="E8" s="28">
        <v>36188513.579999998</v>
      </c>
      <c r="F8" s="28">
        <v>35402407.07</v>
      </c>
      <c r="G8" s="28">
        <v>36323528.119999997</v>
      </c>
      <c r="H8" s="28">
        <v>35772319.200000003</v>
      </c>
      <c r="I8" s="28">
        <v>41415402.649999999</v>
      </c>
      <c r="J8" s="28">
        <v>43837808.82</v>
      </c>
      <c r="K8" s="28">
        <v>45954006.619999997</v>
      </c>
    </row>
    <row r="9" spans="1:14" ht="15" customHeight="1">
      <c r="B9" s="20" t="s">
        <v>20</v>
      </c>
      <c r="C9" s="18">
        <v>9251216.9399999995</v>
      </c>
      <c r="D9" s="28">
        <v>12248668.710000001</v>
      </c>
      <c r="E9" s="28">
        <v>13228138.550000001</v>
      </c>
      <c r="F9" s="28">
        <v>13008074.199999999</v>
      </c>
      <c r="G9" s="28">
        <v>13351807.859999999</v>
      </c>
      <c r="H9" s="28">
        <v>11846597.4</v>
      </c>
      <c r="I9" s="28">
        <v>14489804.42</v>
      </c>
      <c r="J9" s="28">
        <v>14709522.779999999</v>
      </c>
      <c r="K9" s="28">
        <v>15380028.689999999</v>
      </c>
    </row>
    <row r="10" spans="1:14" ht="15" customHeight="1">
      <c r="B10" s="20" t="s">
        <v>47</v>
      </c>
      <c r="C10" s="18">
        <v>11790105.41</v>
      </c>
      <c r="D10" s="28">
        <v>13802595.25</v>
      </c>
      <c r="E10" s="28">
        <v>14175272.359999999</v>
      </c>
      <c r="F10" s="28">
        <v>11752379.59</v>
      </c>
      <c r="G10" s="28">
        <v>12550462.18</v>
      </c>
      <c r="H10" s="28">
        <v>11980303</v>
      </c>
      <c r="I10" s="28">
        <v>14050999.199999999</v>
      </c>
      <c r="J10" s="28">
        <v>14187358.35</v>
      </c>
      <c r="K10" s="28">
        <v>15474184.220000001</v>
      </c>
    </row>
    <row r="11" spans="1:14" ht="15" customHeight="1">
      <c r="B11" s="20" t="s">
        <v>21</v>
      </c>
      <c r="C11" s="18">
        <v>9626386.5</v>
      </c>
      <c r="D11" s="28">
        <v>11638585.140000001</v>
      </c>
      <c r="E11" s="28">
        <v>11751834.74</v>
      </c>
      <c r="F11" s="28">
        <v>11743859.859999999</v>
      </c>
      <c r="G11" s="28">
        <v>12209952.470000001</v>
      </c>
      <c r="H11" s="28">
        <v>10721002.029999999</v>
      </c>
      <c r="I11" s="28">
        <v>13583928.35</v>
      </c>
      <c r="J11" s="28">
        <v>15896046.699999999</v>
      </c>
      <c r="K11" s="28">
        <v>15696916.35</v>
      </c>
    </row>
    <row r="12" spans="1:14" ht="15" customHeight="1">
      <c r="B12" s="20" t="s">
        <v>19</v>
      </c>
      <c r="C12" s="18">
        <v>7188925.79</v>
      </c>
      <c r="D12" s="28">
        <v>8879545.9399999995</v>
      </c>
      <c r="E12" s="28">
        <v>9851600.4399999995</v>
      </c>
      <c r="F12" s="28">
        <v>9343782.7899999991</v>
      </c>
      <c r="G12" s="28">
        <v>9883187.0700000003</v>
      </c>
      <c r="H12" s="28">
        <v>9227795.0399999991</v>
      </c>
      <c r="I12" s="28">
        <v>9794627.8100000005</v>
      </c>
      <c r="J12" s="28">
        <v>10042269.49</v>
      </c>
      <c r="K12" s="28">
        <v>10314613.199999999</v>
      </c>
    </row>
    <row r="13" spans="1:14" ht="15" customHeight="1">
      <c r="B13" s="20" t="s">
        <v>18</v>
      </c>
      <c r="C13" s="18">
        <v>31267837.260000002</v>
      </c>
      <c r="D13" s="28">
        <v>14659136.49</v>
      </c>
      <c r="E13" s="28">
        <v>13789473.609999999</v>
      </c>
      <c r="F13" s="28">
        <v>6168409.25</v>
      </c>
      <c r="G13" s="28">
        <v>5856933.2000000002</v>
      </c>
      <c r="H13" s="28">
        <v>2074821.68</v>
      </c>
      <c r="I13" s="28">
        <v>997744.77</v>
      </c>
      <c r="J13" s="28">
        <v>1009799.6</v>
      </c>
      <c r="K13" s="28">
        <v>1033791.85</v>
      </c>
    </row>
    <row r="14" spans="1:14" ht="15" customHeight="1">
      <c r="B14" s="20" t="s">
        <v>10</v>
      </c>
      <c r="C14" s="18">
        <v>14216516.640000001</v>
      </c>
      <c r="D14" s="28">
        <v>4927964.3499999996</v>
      </c>
      <c r="E14" s="28">
        <v>5086112.6500000004</v>
      </c>
      <c r="F14" s="28">
        <v>5479667.4500000002</v>
      </c>
      <c r="G14" s="28">
        <v>5246408.3099999996</v>
      </c>
      <c r="H14" s="28">
        <v>5107344.67</v>
      </c>
      <c r="I14" s="28">
        <v>6457180.6299999999</v>
      </c>
      <c r="J14" s="28">
        <v>6881343.2400000002</v>
      </c>
      <c r="K14" s="28">
        <v>7056793.4500000002</v>
      </c>
    </row>
    <row r="15" spans="1:14" ht="15" customHeight="1">
      <c r="B15" s="20" t="s">
        <v>23</v>
      </c>
      <c r="C15" s="18">
        <v>2246501.5299999998</v>
      </c>
      <c r="D15" s="28">
        <v>4196730.58</v>
      </c>
      <c r="E15" s="28">
        <v>4236126.5599999996</v>
      </c>
      <c r="F15" s="28">
        <v>4012147.85</v>
      </c>
      <c r="G15" s="28">
        <v>4078551.2</v>
      </c>
      <c r="H15" s="28">
        <v>3132814.62</v>
      </c>
      <c r="I15" s="28">
        <v>4103407.44</v>
      </c>
      <c r="J15" s="28">
        <v>3898039.09</v>
      </c>
      <c r="K15" s="28">
        <v>4521765</v>
      </c>
    </row>
    <row r="16" spans="1:14" ht="15" customHeight="1">
      <c r="B16" s="20" t="s">
        <v>22</v>
      </c>
      <c r="C16" s="18">
        <v>3088239.7</v>
      </c>
      <c r="D16" s="28">
        <v>3432251.75</v>
      </c>
      <c r="E16" s="28">
        <v>3927732.11</v>
      </c>
      <c r="F16" s="28">
        <v>3059195.94</v>
      </c>
      <c r="G16" s="28">
        <v>3378500.3</v>
      </c>
      <c r="H16" s="28">
        <v>3325330.35</v>
      </c>
      <c r="I16" s="28">
        <v>9491096.3000000007</v>
      </c>
      <c r="J16" s="28">
        <v>9453035.25</v>
      </c>
      <c r="K16" s="28">
        <v>3860853.25</v>
      </c>
    </row>
    <row r="17" spans="1:15" ht="15" customHeight="1">
      <c r="B17" s="20" t="s">
        <v>25</v>
      </c>
      <c r="C17" s="18">
        <v>661467.94999999995</v>
      </c>
      <c r="D17" s="28">
        <v>661824.86</v>
      </c>
      <c r="E17" s="28">
        <v>656243.05000000005</v>
      </c>
      <c r="F17" s="28">
        <v>624890.80000000005</v>
      </c>
      <c r="G17" s="28">
        <v>685063.25</v>
      </c>
      <c r="H17" s="28">
        <v>696934.45</v>
      </c>
      <c r="I17" s="28">
        <v>706208.15</v>
      </c>
      <c r="J17" s="28">
        <v>558947.4</v>
      </c>
      <c r="K17" s="28">
        <v>786984.2</v>
      </c>
    </row>
    <row r="18" spans="1:15" ht="15" customHeight="1">
      <c r="B18" s="20" t="s">
        <v>26</v>
      </c>
      <c r="C18" s="18">
        <v>313266.55</v>
      </c>
      <c r="D18" s="28">
        <v>273666.65000000002</v>
      </c>
      <c r="E18" s="28">
        <v>325361.3</v>
      </c>
      <c r="F18" s="28">
        <v>188899.7</v>
      </c>
      <c r="G18" s="28">
        <v>440311.7</v>
      </c>
      <c r="H18" s="28">
        <v>468415.55</v>
      </c>
      <c r="I18" s="28">
        <v>662091.05000000005</v>
      </c>
      <c r="J18" s="28">
        <v>674172.05</v>
      </c>
      <c r="K18" s="28">
        <v>644372.65</v>
      </c>
    </row>
    <row r="19" spans="1:15" ht="15" customHeight="1">
      <c r="B19" s="68" t="s">
        <v>24</v>
      </c>
      <c r="C19" s="69">
        <v>508198.46</v>
      </c>
      <c r="D19" s="70">
        <v>1342267.93</v>
      </c>
      <c r="E19" s="70">
        <v>775077.01</v>
      </c>
      <c r="F19" s="70">
        <v>248624.8</v>
      </c>
      <c r="G19" s="70">
        <v>242426</v>
      </c>
      <c r="H19" s="70">
        <v>1106.25</v>
      </c>
      <c r="I19" s="70">
        <v>328.05</v>
      </c>
      <c r="J19" s="70">
        <v>398.8</v>
      </c>
      <c r="K19" s="70">
        <v>9.5</v>
      </c>
    </row>
    <row r="20" spans="1:15" ht="15" customHeight="1">
      <c r="B20" s="39" t="s">
        <v>59</v>
      </c>
      <c r="C20" s="37">
        <v>237556030.58000001</v>
      </c>
      <c r="D20" s="38">
        <v>261827351.94999999</v>
      </c>
      <c r="E20" s="38">
        <v>279204583.43000001</v>
      </c>
      <c r="F20" s="38">
        <v>271138654.49000001</v>
      </c>
      <c r="G20" s="38">
        <v>287199999.20999998</v>
      </c>
      <c r="H20" s="38">
        <v>284448086.20999998</v>
      </c>
      <c r="I20" s="38">
        <v>333690414.19</v>
      </c>
      <c r="J20" s="38">
        <v>349105256.55000001</v>
      </c>
      <c r="K20" s="38">
        <v>356502835.92000002</v>
      </c>
    </row>
    <row r="21" spans="1:15" s="11" customFormat="1">
      <c r="A21" s="9"/>
      <c r="B21" s="10"/>
      <c r="K21" s="2"/>
      <c r="L21" s="2"/>
      <c r="M21" s="2"/>
      <c r="N21" s="2"/>
      <c r="O21" s="2"/>
    </row>
    <row r="22" spans="1:15" ht="12.75" customHeight="1">
      <c r="B22" s="33" t="s">
        <v>61</v>
      </c>
      <c r="C22" s="33"/>
      <c r="D22" s="33"/>
      <c r="E22" s="33"/>
      <c r="F22" s="33"/>
      <c r="G22" s="33"/>
    </row>
    <row r="23" spans="1:15" s="11" customFormat="1" ht="5.25" customHeight="1">
      <c r="A23" s="9"/>
      <c r="B23" s="10"/>
      <c r="C23" s="10"/>
      <c r="K23" s="2"/>
      <c r="L23" s="2"/>
      <c r="M23" s="2"/>
      <c r="N23" s="2"/>
      <c r="O23" s="2"/>
    </row>
    <row r="24" spans="1:15" s="11" customFormat="1" ht="12.75" customHeight="1">
      <c r="A24" s="9"/>
      <c r="B24" s="82" t="s">
        <v>96</v>
      </c>
      <c r="C24" s="10"/>
      <c r="K24" s="2"/>
      <c r="L24" s="2"/>
      <c r="M24" s="2"/>
      <c r="N24" s="2"/>
      <c r="O24" s="2"/>
    </row>
    <row r="25" spans="1:15" s="11" customFormat="1" ht="5.25" customHeight="1">
      <c r="A25" s="9"/>
      <c r="B25" s="10"/>
    </row>
    <row r="26" spans="1:15" ht="12.75" customHeight="1">
      <c r="B26" s="12" t="s">
        <v>5</v>
      </c>
      <c r="C26" s="13"/>
      <c r="D26" s="14"/>
    </row>
    <row r="27" spans="1:15" s="11" customFormat="1" ht="5.25" customHeight="1">
      <c r="A27" s="9"/>
      <c r="B27" s="10"/>
    </row>
    <row r="28" spans="1:15" ht="79.5" customHeight="1">
      <c r="B28" s="125" t="s">
        <v>72</v>
      </c>
      <c r="C28" s="125"/>
      <c r="D28" s="125"/>
      <c r="E28" s="125"/>
      <c r="F28" s="125"/>
      <c r="G28" s="67"/>
      <c r="H28" s="67"/>
      <c r="I28" s="67"/>
      <c r="J28" s="67"/>
    </row>
    <row r="29" spans="1:15" ht="67.5" customHeight="1">
      <c r="B29" s="125" t="s">
        <v>11</v>
      </c>
      <c r="C29" s="125"/>
      <c r="D29" s="125"/>
      <c r="E29" s="125"/>
      <c r="F29" s="125"/>
      <c r="G29" s="67"/>
      <c r="H29" s="67"/>
      <c r="I29" s="67"/>
      <c r="J29" s="67"/>
    </row>
    <row r="30" spans="1:15" ht="201" customHeight="1">
      <c r="B30" s="127" t="s">
        <v>86</v>
      </c>
      <c r="C30" s="127"/>
      <c r="D30" s="127"/>
    </row>
    <row r="31" spans="1:15" ht="112.5" customHeight="1">
      <c r="B31" s="117" t="s">
        <v>71</v>
      </c>
      <c r="C31" s="117"/>
      <c r="D31" s="117"/>
      <c r="E31" s="117"/>
      <c r="F31" s="117"/>
      <c r="G31" s="33"/>
      <c r="H31" s="33"/>
      <c r="I31" s="33"/>
      <c r="J31" s="33"/>
    </row>
    <row r="32" spans="1:15" ht="15" customHeight="1">
      <c r="B32" s="118" t="s">
        <v>67</v>
      </c>
      <c r="C32" s="118"/>
      <c r="D32" s="118"/>
      <c r="E32" s="118"/>
      <c r="F32" s="118"/>
      <c r="G32" s="32"/>
      <c r="K32" s="75"/>
      <c r="L32" s="75"/>
      <c r="M32" s="75"/>
      <c r="N32" s="75"/>
      <c r="O32" s="75"/>
    </row>
    <row r="33" spans="1:2" s="11" customFormat="1" ht="5.25" customHeight="1">
      <c r="A33" s="9"/>
      <c r="B33" s="10"/>
    </row>
    <row r="34" spans="1:2" s="11" customFormat="1" ht="12.75" customHeight="1">
      <c r="A34" s="9"/>
      <c r="B34" s="10" t="s">
        <v>6</v>
      </c>
    </row>
    <row r="53" spans="5:5">
      <c r="E53" s="5"/>
    </row>
    <row r="54" spans="5:5">
      <c r="E54" s="74"/>
    </row>
    <row r="55" spans="5:5">
      <c r="E55" s="5"/>
    </row>
    <row r="56" spans="5:5">
      <c r="E56" s="74"/>
    </row>
  </sheetData>
  <sortState xmlns:xlrd2="http://schemas.microsoft.com/office/spreadsheetml/2017/richdata2" ref="B6:G19">
    <sortCondition descending="1" ref="G6"/>
  </sortState>
  <mergeCells count="8">
    <mergeCell ref="B2:F2"/>
    <mergeCell ref="B32:F32"/>
    <mergeCell ref="B28:F28"/>
    <mergeCell ref="B29:F29"/>
    <mergeCell ref="B30:D30"/>
    <mergeCell ref="B4:B5"/>
    <mergeCell ref="B31:F31"/>
    <mergeCell ref="C4:K4"/>
  </mergeCells>
  <pageMargins left="0.7" right="0.7" top="0.75" bottom="0.75" header="0.3" footer="0.3"/>
  <pageSetup paperSize="9" scale="4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6"/>
  <sheetViews>
    <sheetView showGridLines="0" workbookViewId="0"/>
  </sheetViews>
  <sheetFormatPr baseColWidth="10" defaultRowHeight="14.25"/>
  <cols>
    <col min="1" max="1" width="1.19921875" style="1" customWidth="1"/>
    <col min="2" max="2" width="27.296875" style="2" bestFit="1" customWidth="1"/>
    <col min="3" max="16384" width="11.19921875" style="2"/>
  </cols>
  <sheetData>
    <row r="1" spans="1:14" ht="9.9499999999999993" customHeight="1"/>
    <row r="2" spans="1:14" ht="48" customHeight="1">
      <c r="A2" s="3"/>
      <c r="B2" s="134" t="s">
        <v>87</v>
      </c>
      <c r="C2" s="134"/>
      <c r="D2" s="134"/>
      <c r="E2" s="134"/>
      <c r="F2" s="134"/>
      <c r="G2" s="4"/>
      <c r="H2" s="4"/>
      <c r="I2" s="4"/>
      <c r="J2" s="4"/>
      <c r="K2" s="4"/>
      <c r="L2" s="4"/>
    </row>
    <row r="3" spans="1:14" ht="15.75" customHeight="1">
      <c r="B3" s="4"/>
      <c r="C3" s="4"/>
      <c r="D3" s="4"/>
      <c r="E3" s="4"/>
      <c r="F3" s="4"/>
      <c r="G3" s="4"/>
      <c r="H3" s="4"/>
      <c r="I3" s="4"/>
      <c r="J3" s="4"/>
      <c r="K3" s="4"/>
      <c r="L3" s="4"/>
    </row>
    <row r="4" spans="1:14" ht="29.25" customHeight="1">
      <c r="B4" s="128" t="s">
        <v>48</v>
      </c>
      <c r="C4" s="130" t="s">
        <v>63</v>
      </c>
      <c r="D4" s="131"/>
      <c r="E4" s="131"/>
      <c r="F4" s="131"/>
      <c r="G4" s="131"/>
      <c r="H4" s="131"/>
      <c r="I4" s="131"/>
      <c r="J4" s="131"/>
      <c r="K4" s="132"/>
      <c r="M4" s="4"/>
      <c r="N4" s="4"/>
    </row>
    <row r="5" spans="1:14">
      <c r="B5" s="129"/>
      <c r="C5" s="35">
        <v>2015</v>
      </c>
      <c r="D5" s="66">
        <v>2016</v>
      </c>
      <c r="E5" s="66">
        <v>2017</v>
      </c>
      <c r="F5" s="66">
        <v>2018</v>
      </c>
      <c r="G5" s="66">
        <v>2019</v>
      </c>
      <c r="H5" s="66">
        <v>2020</v>
      </c>
      <c r="I5" s="66">
        <v>2021</v>
      </c>
      <c r="J5" s="66">
        <v>2022</v>
      </c>
      <c r="K5" s="66">
        <v>2023</v>
      </c>
    </row>
    <row r="6" spans="1:14" ht="15" customHeight="1">
      <c r="B6" s="20" t="s">
        <v>15</v>
      </c>
      <c r="C6" s="96">
        <v>80342165.075000003</v>
      </c>
      <c r="D6" s="89">
        <v>90132458.510000005</v>
      </c>
      <c r="E6" s="89">
        <v>100604895.98999999</v>
      </c>
      <c r="F6" s="89">
        <v>104371923.7</v>
      </c>
      <c r="G6" s="89">
        <v>115604011.29000001</v>
      </c>
      <c r="H6" s="89">
        <v>130933509.34999999</v>
      </c>
      <c r="I6" s="89">
        <v>145610079.75</v>
      </c>
      <c r="J6" s="89">
        <v>150401922.94</v>
      </c>
      <c r="K6" s="89">
        <v>153491494.30000001</v>
      </c>
    </row>
    <row r="7" spans="1:14" ht="15" customHeight="1">
      <c r="B7" s="20" t="s">
        <v>16</v>
      </c>
      <c r="C7" s="96">
        <v>29218557.1888</v>
      </c>
      <c r="D7" s="89">
        <v>38272604.170000002</v>
      </c>
      <c r="E7" s="89">
        <v>40988792.846000001</v>
      </c>
      <c r="F7" s="89">
        <v>39193796.567680001</v>
      </c>
      <c r="G7" s="89">
        <v>43686981.534999996</v>
      </c>
      <c r="H7" s="89">
        <v>39604807.450000003</v>
      </c>
      <c r="I7" s="89">
        <v>46921683.549999997</v>
      </c>
      <c r="J7" s="89">
        <v>48127667.93</v>
      </c>
      <c r="K7" s="89">
        <v>51776106.729999997</v>
      </c>
    </row>
    <row r="8" spans="1:14" ht="15" customHeight="1">
      <c r="B8" s="20" t="s">
        <v>17</v>
      </c>
      <c r="C8" s="96">
        <v>28977401.899</v>
      </c>
      <c r="D8" s="89">
        <v>32855205.315000001</v>
      </c>
      <c r="E8" s="89">
        <v>34148573.479999997</v>
      </c>
      <c r="F8" s="89">
        <v>32688729.581</v>
      </c>
      <c r="G8" s="89">
        <v>35427938.965000004</v>
      </c>
      <c r="H8" s="89">
        <v>34547699.670000002</v>
      </c>
      <c r="I8" s="89">
        <v>40458650.920000002</v>
      </c>
      <c r="J8" s="89">
        <v>42421683.75</v>
      </c>
      <c r="K8" s="89">
        <v>44951884.07</v>
      </c>
    </row>
    <row r="9" spans="1:14" ht="15" customHeight="1">
      <c r="B9" s="20" t="s">
        <v>20</v>
      </c>
      <c r="C9" s="96">
        <v>9178264.5179999992</v>
      </c>
      <c r="D9" s="89">
        <v>10387682.703</v>
      </c>
      <c r="E9" s="89">
        <v>11175738.242000001</v>
      </c>
      <c r="F9" s="89">
        <v>10756323.699999999</v>
      </c>
      <c r="G9" s="89">
        <v>11567715.529999999</v>
      </c>
      <c r="H9" s="89">
        <v>10848948.92</v>
      </c>
      <c r="I9" s="89">
        <v>13217821.92</v>
      </c>
      <c r="J9" s="89">
        <v>13356350.720000001</v>
      </c>
      <c r="K9" s="89">
        <v>13606460.59</v>
      </c>
    </row>
    <row r="10" spans="1:14" ht="15" customHeight="1">
      <c r="B10" s="20" t="s">
        <v>47</v>
      </c>
      <c r="C10" s="96">
        <v>12458238.253599999</v>
      </c>
      <c r="D10" s="89">
        <v>14641799.41</v>
      </c>
      <c r="E10" s="89">
        <v>15002103.039999999</v>
      </c>
      <c r="F10" s="89">
        <v>12658603.939999999</v>
      </c>
      <c r="G10" s="89">
        <v>13500407.859999999</v>
      </c>
      <c r="H10" s="89">
        <v>12927698.43</v>
      </c>
      <c r="I10" s="89">
        <v>15073953.90999</v>
      </c>
      <c r="J10" s="89">
        <v>15204306.660080001</v>
      </c>
      <c r="K10" s="89">
        <v>16441983.53002</v>
      </c>
    </row>
    <row r="11" spans="1:14" ht="15" customHeight="1">
      <c r="B11" s="20" t="s">
        <v>21</v>
      </c>
      <c r="C11" s="96">
        <v>7793175.6900000004</v>
      </c>
      <c r="D11" s="89">
        <v>9791428.0399999991</v>
      </c>
      <c r="E11" s="89">
        <v>9968937.7300000004</v>
      </c>
      <c r="F11" s="89">
        <v>10131262.539999999</v>
      </c>
      <c r="G11" s="89">
        <v>10443271.76</v>
      </c>
      <c r="H11" s="89">
        <v>9710341.8000000007</v>
      </c>
      <c r="I11" s="89">
        <v>11775368.710000001</v>
      </c>
      <c r="J11" s="89">
        <v>13360809.59</v>
      </c>
      <c r="K11" s="89">
        <v>13513125.1</v>
      </c>
    </row>
    <row r="12" spans="1:14" ht="15" customHeight="1">
      <c r="B12" s="20" t="s">
        <v>19</v>
      </c>
      <c r="C12" s="96">
        <v>6308494.5</v>
      </c>
      <c r="D12" s="89">
        <v>7504850.3899999997</v>
      </c>
      <c r="E12" s="89">
        <v>8205108.5599999996</v>
      </c>
      <c r="F12" s="89">
        <v>7731148.1500000004</v>
      </c>
      <c r="G12" s="89">
        <v>8271371.7999999998</v>
      </c>
      <c r="H12" s="89">
        <v>7908046.4199999999</v>
      </c>
      <c r="I12" s="89">
        <v>8760729.9299999997</v>
      </c>
      <c r="J12" s="89">
        <v>8917240.0800000001</v>
      </c>
      <c r="K12" s="89">
        <v>9416777.4199999999</v>
      </c>
    </row>
    <row r="13" spans="1:14" ht="15" customHeight="1">
      <c r="B13" s="20" t="s">
        <v>18</v>
      </c>
      <c r="C13" s="96">
        <v>16187153.029999999</v>
      </c>
      <c r="D13" s="89">
        <v>13593772.99</v>
      </c>
      <c r="E13" s="89">
        <v>12816663.58</v>
      </c>
      <c r="F13" s="89">
        <v>5076032.3899999997</v>
      </c>
      <c r="G13" s="89">
        <v>5054553.29</v>
      </c>
      <c r="H13" s="89">
        <v>1596770.69</v>
      </c>
      <c r="I13" s="89">
        <v>888921.44</v>
      </c>
      <c r="J13" s="89">
        <v>865501.13</v>
      </c>
      <c r="K13" s="89">
        <v>979941.65</v>
      </c>
    </row>
    <row r="14" spans="1:14" ht="15" customHeight="1">
      <c r="B14" s="20" t="s">
        <v>10</v>
      </c>
      <c r="C14" s="96">
        <v>10770962.154999999</v>
      </c>
      <c r="D14" s="89">
        <v>8222559.4960000003</v>
      </c>
      <c r="E14" s="89">
        <v>9081431.375</v>
      </c>
      <c r="F14" s="89">
        <v>11273123.763</v>
      </c>
      <c r="G14" s="89">
        <v>10803290.593</v>
      </c>
      <c r="H14" s="89">
        <v>11225708.060000001</v>
      </c>
      <c r="I14" s="89">
        <v>13819588.789999999</v>
      </c>
      <c r="J14" s="89">
        <v>13156097.560000001</v>
      </c>
      <c r="K14" s="89">
        <v>13361701.76</v>
      </c>
    </row>
    <row r="15" spans="1:14" ht="15" customHeight="1">
      <c r="B15" s="20" t="s">
        <v>23</v>
      </c>
      <c r="C15" s="96">
        <v>3237226.59</v>
      </c>
      <c r="D15" s="89">
        <v>4002528.01</v>
      </c>
      <c r="E15" s="89">
        <v>4459602.38</v>
      </c>
      <c r="F15" s="89">
        <v>4319742.13</v>
      </c>
      <c r="G15" s="89">
        <v>4189947.51</v>
      </c>
      <c r="H15" s="89">
        <v>3596794.49</v>
      </c>
      <c r="I15" s="89">
        <v>4401466.63</v>
      </c>
      <c r="J15" s="89">
        <v>4624879.53</v>
      </c>
      <c r="K15" s="89">
        <v>5245407.66</v>
      </c>
    </row>
    <row r="16" spans="1:14" ht="15" customHeight="1">
      <c r="B16" s="20" t="s">
        <v>22</v>
      </c>
      <c r="C16" s="96">
        <v>8426320.8760000002</v>
      </c>
      <c r="D16" s="89">
        <v>8630017.6779999994</v>
      </c>
      <c r="E16" s="89">
        <v>9258396.2219999991</v>
      </c>
      <c r="F16" s="89">
        <v>7561316.3300000001</v>
      </c>
      <c r="G16" s="89">
        <v>8736816.4100000001</v>
      </c>
      <c r="H16" s="89">
        <v>8879137.75</v>
      </c>
      <c r="I16" s="89">
        <v>15371409.27</v>
      </c>
      <c r="J16" s="89">
        <v>15657197.27</v>
      </c>
      <c r="K16" s="89">
        <v>10252265.609999999</v>
      </c>
    </row>
    <row r="17" spans="1:15" ht="15" customHeight="1">
      <c r="B17" s="20" t="s">
        <v>25</v>
      </c>
      <c r="C17" s="96">
        <v>1291837.4099999999</v>
      </c>
      <c r="D17" s="89">
        <v>1279418.79</v>
      </c>
      <c r="E17" s="89">
        <v>1278602.93</v>
      </c>
      <c r="F17" s="89">
        <v>1259971.3999999999</v>
      </c>
      <c r="G17" s="89">
        <v>1604826.45</v>
      </c>
      <c r="H17" s="89">
        <v>1616122.18</v>
      </c>
      <c r="I17" s="89">
        <v>1663445.64</v>
      </c>
      <c r="J17" s="89">
        <v>1615683.08</v>
      </c>
      <c r="K17" s="89">
        <v>1978462.19</v>
      </c>
    </row>
    <row r="18" spans="1:15" ht="15" customHeight="1">
      <c r="B18" s="20" t="s">
        <v>26</v>
      </c>
      <c r="C18" s="96">
        <v>286723.98</v>
      </c>
      <c r="D18" s="89">
        <v>297560.71000000002</v>
      </c>
      <c r="E18" s="89">
        <v>341912.51</v>
      </c>
      <c r="F18" s="89">
        <v>222258.81</v>
      </c>
      <c r="G18" s="89">
        <v>453488.69</v>
      </c>
      <c r="H18" s="89">
        <v>473712</v>
      </c>
      <c r="I18" s="89">
        <v>675771.83</v>
      </c>
      <c r="J18" s="89">
        <v>688845.04</v>
      </c>
      <c r="K18" s="89">
        <v>616597.15</v>
      </c>
    </row>
    <row r="19" spans="1:15" ht="15" customHeight="1">
      <c r="B19" s="68" t="s">
        <v>24</v>
      </c>
      <c r="C19" s="97">
        <v>4451768.3899999997</v>
      </c>
      <c r="D19" s="90">
        <v>5308087.7300000004</v>
      </c>
      <c r="E19" s="90">
        <v>5118795.62</v>
      </c>
      <c r="F19" s="90">
        <v>5550987.9699999997</v>
      </c>
      <c r="G19" s="90">
        <v>5287951.12</v>
      </c>
      <c r="H19" s="90">
        <v>5107736.88</v>
      </c>
      <c r="I19" s="90">
        <v>4699510.97</v>
      </c>
      <c r="J19" s="90">
        <v>4823779.33</v>
      </c>
      <c r="K19" s="90">
        <v>4757521.8499999996</v>
      </c>
    </row>
    <row r="20" spans="1:15" ht="15" customHeight="1">
      <c r="B20" s="39" t="s">
        <v>59</v>
      </c>
      <c r="C20" s="95">
        <v>218928289.55540001</v>
      </c>
      <c r="D20" s="95">
        <v>244919973.942</v>
      </c>
      <c r="E20" s="95">
        <v>262449554.505</v>
      </c>
      <c r="F20" s="95">
        <v>252795220.97167999</v>
      </c>
      <c r="G20" s="95">
        <v>274632572.80299997</v>
      </c>
      <c r="H20" s="95">
        <v>278977034.08999997</v>
      </c>
      <c r="I20" s="95">
        <v>323338403.25998998</v>
      </c>
      <c r="J20" s="95">
        <v>333221964.61008</v>
      </c>
      <c r="K20" s="110">
        <v>340389729.61001998</v>
      </c>
      <c r="L20" s="111"/>
    </row>
    <row r="21" spans="1:15" s="11" customFormat="1">
      <c r="A21" s="9"/>
      <c r="B21" s="10"/>
      <c r="K21" s="2"/>
      <c r="L21" s="2"/>
      <c r="M21" s="2"/>
      <c r="N21" s="2"/>
      <c r="O21" s="2"/>
    </row>
    <row r="22" spans="1:15" ht="12.75" customHeight="1">
      <c r="B22" s="98" t="s">
        <v>61</v>
      </c>
      <c r="C22" s="98"/>
      <c r="D22" s="98"/>
      <c r="E22" s="98"/>
      <c r="F22" s="98"/>
      <c r="G22" s="33"/>
    </row>
    <row r="23" spans="1:15" s="11" customFormat="1" ht="5.25" customHeight="1">
      <c r="A23" s="9"/>
      <c r="B23" s="82"/>
      <c r="C23" s="82"/>
      <c r="D23" s="99"/>
      <c r="E23" s="99"/>
      <c r="F23" s="99"/>
      <c r="K23" s="2"/>
      <c r="L23" s="2"/>
      <c r="M23" s="2"/>
      <c r="N23" s="2"/>
      <c r="O23" s="2"/>
    </row>
    <row r="24" spans="1:15" s="11" customFormat="1" ht="12.75" customHeight="1">
      <c r="A24" s="9"/>
      <c r="B24" s="82" t="s">
        <v>96</v>
      </c>
      <c r="C24" s="82"/>
      <c r="D24" s="99"/>
      <c r="E24" s="99"/>
      <c r="F24" s="99"/>
      <c r="K24" s="2"/>
      <c r="L24" s="2"/>
      <c r="M24" s="2"/>
      <c r="N24" s="2"/>
      <c r="O24" s="2"/>
    </row>
    <row r="25" spans="1:15" s="11" customFormat="1" ht="5.25" customHeight="1">
      <c r="A25" s="9"/>
      <c r="B25" s="82"/>
      <c r="C25" s="99"/>
      <c r="D25" s="99"/>
      <c r="E25" s="99"/>
      <c r="F25" s="99"/>
    </row>
    <row r="26" spans="1:15" ht="12.75" customHeight="1">
      <c r="B26" s="100" t="s">
        <v>5</v>
      </c>
      <c r="C26" s="101"/>
      <c r="D26" s="102"/>
      <c r="E26" s="103"/>
      <c r="F26" s="103"/>
    </row>
    <row r="27" spans="1:15" s="11" customFormat="1" ht="5.25" customHeight="1">
      <c r="A27" s="9"/>
      <c r="B27" s="82"/>
      <c r="C27" s="99"/>
      <c r="D27" s="99"/>
      <c r="E27" s="99"/>
      <c r="F27" s="99"/>
    </row>
    <row r="28" spans="1:15" ht="79.5" customHeight="1">
      <c r="B28" s="135" t="s">
        <v>72</v>
      </c>
      <c r="C28" s="135"/>
      <c r="D28" s="135"/>
      <c r="E28" s="135"/>
      <c r="F28" s="135"/>
      <c r="G28" s="67"/>
      <c r="H28" s="67"/>
      <c r="I28" s="67"/>
      <c r="J28" s="67"/>
    </row>
    <row r="29" spans="1:15" ht="67.5" customHeight="1">
      <c r="B29" s="135" t="s">
        <v>11</v>
      </c>
      <c r="C29" s="135"/>
      <c r="D29" s="135"/>
      <c r="E29" s="135"/>
      <c r="F29" s="135"/>
      <c r="G29" s="67"/>
      <c r="H29" s="67"/>
      <c r="I29" s="67"/>
      <c r="J29" s="67"/>
    </row>
    <row r="30" spans="1:15" ht="201" customHeight="1">
      <c r="B30" s="136" t="s">
        <v>86</v>
      </c>
      <c r="C30" s="136"/>
      <c r="D30" s="136"/>
      <c r="E30" s="103"/>
      <c r="F30" s="103"/>
    </row>
    <row r="31" spans="1:15" ht="32.25" customHeight="1">
      <c r="B31" s="133" t="s">
        <v>88</v>
      </c>
      <c r="C31" s="133"/>
      <c r="D31" s="133"/>
      <c r="E31" s="133"/>
      <c r="F31" s="133"/>
      <c r="G31" s="33"/>
      <c r="H31" s="33"/>
      <c r="I31" s="33"/>
      <c r="J31" s="33"/>
    </row>
    <row r="32" spans="1:15" s="103" customFormat="1" ht="15" customHeight="1">
      <c r="A32" s="105"/>
      <c r="B32" s="126" t="s">
        <v>67</v>
      </c>
      <c r="C32" s="126"/>
      <c r="D32" s="126"/>
      <c r="E32" s="126"/>
      <c r="F32" s="126"/>
      <c r="G32" s="106"/>
      <c r="K32" s="107"/>
      <c r="L32" s="107"/>
      <c r="M32" s="107"/>
      <c r="N32" s="107"/>
      <c r="O32" s="107"/>
    </row>
    <row r="33" spans="1:2" s="99" customFormat="1" ht="5.25" customHeight="1">
      <c r="A33" s="104"/>
      <c r="B33" s="82"/>
    </row>
    <row r="34" spans="1:2" s="99" customFormat="1" ht="12.75" customHeight="1">
      <c r="A34" s="104"/>
      <c r="B34" s="82" t="s">
        <v>6</v>
      </c>
    </row>
    <row r="53" spans="5:5">
      <c r="E53" s="5"/>
    </row>
    <row r="54" spans="5:5">
      <c r="E54" s="74"/>
    </row>
    <row r="55" spans="5:5">
      <c r="E55" s="5"/>
    </row>
    <row r="56" spans="5:5">
      <c r="E56" s="74"/>
    </row>
  </sheetData>
  <mergeCells count="8">
    <mergeCell ref="B31:F31"/>
    <mergeCell ref="B32:F32"/>
    <mergeCell ref="B2:F2"/>
    <mergeCell ref="B4:B5"/>
    <mergeCell ref="C4:K4"/>
    <mergeCell ref="B28:F28"/>
    <mergeCell ref="B29:F29"/>
    <mergeCell ref="B30:D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4"/>
  <sheetViews>
    <sheetView showGridLines="0" workbookViewId="0"/>
  </sheetViews>
  <sheetFormatPr baseColWidth="10" defaultRowHeight="14.25"/>
  <cols>
    <col min="1" max="1" width="1.19921875" style="1" customWidth="1"/>
    <col min="2" max="2" width="27.296875" bestFit="1" customWidth="1"/>
  </cols>
  <sheetData>
    <row r="1" spans="1:13">
      <c r="B1" s="2"/>
      <c r="C1" s="2"/>
      <c r="D1" s="2"/>
      <c r="E1" s="2"/>
      <c r="F1" s="2"/>
      <c r="G1" s="2"/>
      <c r="H1" s="2"/>
      <c r="I1" s="2"/>
      <c r="J1" s="2"/>
      <c r="K1" s="2"/>
      <c r="L1" s="2"/>
      <c r="M1" s="2"/>
    </row>
    <row r="2" spans="1:13" ht="41.25" customHeight="1">
      <c r="A2" s="3"/>
      <c r="B2" s="116" t="s">
        <v>98</v>
      </c>
      <c r="C2" s="116"/>
      <c r="D2" s="116"/>
      <c r="E2" s="116"/>
      <c r="F2" s="116"/>
      <c r="G2" s="4"/>
      <c r="H2" s="4"/>
      <c r="I2" s="4"/>
      <c r="J2" s="4"/>
      <c r="K2" s="2"/>
      <c r="L2" s="2"/>
      <c r="M2" s="2"/>
    </row>
    <row r="3" spans="1:13" ht="15">
      <c r="B3" s="4"/>
      <c r="C3" s="4"/>
      <c r="D3" s="4"/>
      <c r="E3" s="4"/>
      <c r="F3" s="4"/>
      <c r="G3" s="4"/>
      <c r="H3" s="4"/>
      <c r="I3" s="4"/>
      <c r="J3" s="4"/>
      <c r="K3" s="2"/>
      <c r="L3" s="2"/>
      <c r="M3" s="2"/>
    </row>
    <row r="4" spans="1:13">
      <c r="B4" s="128" t="s">
        <v>48</v>
      </c>
      <c r="C4" s="130" t="s">
        <v>63</v>
      </c>
      <c r="D4" s="131"/>
      <c r="E4" s="131"/>
      <c r="F4" s="131"/>
      <c r="G4" s="131"/>
      <c r="H4" s="131"/>
      <c r="I4" s="131"/>
      <c r="J4" s="131"/>
      <c r="K4" s="132"/>
      <c r="L4" s="2"/>
      <c r="M4" s="2"/>
    </row>
    <row r="5" spans="1:13" ht="76.5">
      <c r="B5" s="137"/>
      <c r="C5" s="86" t="s">
        <v>77</v>
      </c>
      <c r="D5" s="86" t="s">
        <v>78</v>
      </c>
      <c r="E5" s="86" t="s">
        <v>79</v>
      </c>
      <c r="F5" s="86" t="s">
        <v>80</v>
      </c>
      <c r="G5" s="86" t="s">
        <v>81</v>
      </c>
      <c r="H5" s="86" t="s">
        <v>82</v>
      </c>
      <c r="I5" s="86" t="s">
        <v>83</v>
      </c>
      <c r="J5" s="86" t="s">
        <v>99</v>
      </c>
      <c r="K5" s="86" t="s">
        <v>59</v>
      </c>
      <c r="L5" s="2"/>
      <c r="M5" s="2"/>
    </row>
    <row r="6" spans="1:13">
      <c r="B6" s="20" t="s">
        <v>15</v>
      </c>
      <c r="C6" s="18"/>
      <c r="D6" s="28"/>
      <c r="E6" s="28">
        <v>113291981.90000001</v>
      </c>
      <c r="F6" s="28">
        <v>52179203.310000002</v>
      </c>
      <c r="G6" s="28"/>
      <c r="H6" s="28"/>
      <c r="I6" s="28"/>
      <c r="J6" s="18">
        <v>7179969.2999999998</v>
      </c>
      <c r="K6" s="92">
        <v>172651154.50999999</v>
      </c>
      <c r="L6" s="2"/>
      <c r="M6" s="2"/>
    </row>
    <row r="7" spans="1:13">
      <c r="B7" s="20" t="s">
        <v>16</v>
      </c>
      <c r="C7" s="18"/>
      <c r="D7" s="28">
        <v>2791627.5</v>
      </c>
      <c r="E7" s="28">
        <v>35699814.25</v>
      </c>
      <c r="F7" s="28">
        <v>22227122.329999998</v>
      </c>
      <c r="G7" s="28"/>
      <c r="H7" s="28"/>
      <c r="I7" s="28"/>
      <c r="J7" s="18">
        <v>2408798.35</v>
      </c>
      <c r="K7" s="92">
        <v>63127362.43</v>
      </c>
      <c r="L7" s="2"/>
      <c r="M7" s="2"/>
    </row>
    <row r="8" spans="1:13">
      <c r="B8" s="20" t="s">
        <v>17</v>
      </c>
      <c r="C8" s="18"/>
      <c r="D8" s="28"/>
      <c r="E8" s="28">
        <v>27564246.640000001</v>
      </c>
      <c r="F8" s="28">
        <v>13683303.83</v>
      </c>
      <c r="G8" s="28"/>
      <c r="H8" s="28"/>
      <c r="I8" s="28"/>
      <c r="J8" s="18">
        <v>4706456.1500000004</v>
      </c>
      <c r="K8" s="92">
        <v>45954006.619999997</v>
      </c>
      <c r="L8" s="2"/>
      <c r="M8" s="2"/>
    </row>
    <row r="9" spans="1:13">
      <c r="B9" s="20" t="s">
        <v>20</v>
      </c>
      <c r="C9" s="18"/>
      <c r="D9" s="28"/>
      <c r="E9" s="28">
        <v>9006993.0199999996</v>
      </c>
      <c r="F9" s="28">
        <v>5696339.7699999996</v>
      </c>
      <c r="G9" s="28"/>
      <c r="H9" s="28"/>
      <c r="I9" s="28"/>
      <c r="J9" s="18">
        <v>676695.9</v>
      </c>
      <c r="K9" s="92">
        <v>15380028.689999999</v>
      </c>
      <c r="L9" s="2"/>
      <c r="M9" s="2"/>
    </row>
    <row r="10" spans="1:13">
      <c r="B10" s="20" t="s">
        <v>47</v>
      </c>
      <c r="C10" s="18"/>
      <c r="D10" s="28"/>
      <c r="E10" s="28">
        <v>15474184.220000001</v>
      </c>
      <c r="F10" s="28"/>
      <c r="G10" s="28"/>
      <c r="H10" s="28"/>
      <c r="I10" s="28"/>
      <c r="J10" s="18"/>
      <c r="K10" s="92">
        <v>15474184.220000001</v>
      </c>
      <c r="L10" s="2"/>
      <c r="M10" s="2"/>
    </row>
    <row r="11" spans="1:13">
      <c r="B11" s="20" t="s">
        <v>21</v>
      </c>
      <c r="C11" s="18"/>
      <c r="D11" s="28"/>
      <c r="E11" s="28">
        <v>8064366.9400000004</v>
      </c>
      <c r="F11" s="28">
        <v>6835870.2599999998</v>
      </c>
      <c r="G11" s="28"/>
      <c r="H11" s="28"/>
      <c r="I11" s="28"/>
      <c r="J11" s="18">
        <v>796679.15</v>
      </c>
      <c r="K11" s="92">
        <v>15696916.35</v>
      </c>
      <c r="L11" s="2"/>
      <c r="M11" s="2"/>
    </row>
    <row r="12" spans="1:13">
      <c r="B12" s="20" t="s">
        <v>19</v>
      </c>
      <c r="C12" s="96">
        <v>33358.699999999997</v>
      </c>
      <c r="D12" s="89"/>
      <c r="E12" s="89">
        <v>1468268.04</v>
      </c>
      <c r="F12" s="89">
        <v>61229</v>
      </c>
      <c r="G12" s="89">
        <v>546353.80000000005</v>
      </c>
      <c r="H12" s="89">
        <v>598265.68000000005</v>
      </c>
      <c r="I12" s="89">
        <v>7607137.9800000004</v>
      </c>
      <c r="J12" s="96"/>
      <c r="K12" s="92">
        <v>10314613.199999999</v>
      </c>
      <c r="L12" s="2"/>
      <c r="M12" s="2"/>
    </row>
    <row r="13" spans="1:13">
      <c r="B13" s="20" t="s">
        <v>18</v>
      </c>
      <c r="C13" s="96"/>
      <c r="D13" s="89"/>
      <c r="E13" s="89"/>
      <c r="F13" s="89">
        <v>960489.35</v>
      </c>
      <c r="G13" s="89"/>
      <c r="H13" s="89"/>
      <c r="I13" s="89">
        <v>73302.5</v>
      </c>
      <c r="J13" s="96"/>
      <c r="K13" s="92">
        <v>1033791.85</v>
      </c>
      <c r="L13" s="2"/>
      <c r="M13" s="2"/>
    </row>
    <row r="14" spans="1:13">
      <c r="B14" s="20" t="s">
        <v>10</v>
      </c>
      <c r="C14" s="96"/>
      <c r="D14" s="89"/>
      <c r="E14" s="89">
        <v>6506572</v>
      </c>
      <c r="F14" s="89">
        <v>47510.2</v>
      </c>
      <c r="G14" s="89"/>
      <c r="H14" s="89"/>
      <c r="I14" s="89"/>
      <c r="J14" s="96">
        <v>502711.25</v>
      </c>
      <c r="K14" s="92">
        <v>7056793.4500000002</v>
      </c>
      <c r="L14" s="2"/>
      <c r="M14" s="2"/>
    </row>
    <row r="15" spans="1:13">
      <c r="B15" s="20" t="s">
        <v>23</v>
      </c>
      <c r="C15" s="96"/>
      <c r="D15" s="89"/>
      <c r="E15" s="89">
        <v>3186219.75</v>
      </c>
      <c r="F15" s="89">
        <v>1146110.3500000001</v>
      </c>
      <c r="G15" s="89"/>
      <c r="H15" s="89"/>
      <c r="I15" s="89"/>
      <c r="J15" s="96">
        <v>189434.9</v>
      </c>
      <c r="K15" s="92">
        <v>4521765</v>
      </c>
      <c r="L15" s="2"/>
      <c r="M15" s="2"/>
    </row>
    <row r="16" spans="1:13">
      <c r="B16" s="20" t="s">
        <v>22</v>
      </c>
      <c r="C16" s="96"/>
      <c r="D16" s="89">
        <v>678114.05</v>
      </c>
      <c r="E16" s="89">
        <v>3127272.1</v>
      </c>
      <c r="F16" s="89">
        <v>55467.1</v>
      </c>
      <c r="G16" s="89"/>
      <c r="H16" s="89"/>
      <c r="I16" s="89"/>
      <c r="J16" s="96"/>
      <c r="K16" s="92">
        <v>3860853.25</v>
      </c>
      <c r="L16" s="2"/>
      <c r="M16" s="2"/>
    </row>
    <row r="17" spans="1:19">
      <c r="B17" s="20" t="s">
        <v>25</v>
      </c>
      <c r="C17" s="96"/>
      <c r="D17" s="89"/>
      <c r="E17" s="89">
        <v>786984.2</v>
      </c>
      <c r="F17" s="89"/>
      <c r="G17" s="89"/>
      <c r="H17" s="89"/>
      <c r="I17" s="89"/>
      <c r="J17" s="96"/>
      <c r="K17" s="92">
        <v>786984.2</v>
      </c>
      <c r="L17" s="5"/>
      <c r="M17" s="5"/>
      <c r="N17" s="5"/>
      <c r="O17" s="5"/>
      <c r="P17" s="5"/>
      <c r="Q17" s="5"/>
      <c r="R17" s="5"/>
      <c r="S17" s="5"/>
    </row>
    <row r="18" spans="1:19">
      <c r="B18" s="20" t="s">
        <v>26</v>
      </c>
      <c r="C18" s="96"/>
      <c r="D18" s="89"/>
      <c r="E18" s="89">
        <v>553261.4</v>
      </c>
      <c r="F18" s="89">
        <v>91111.25</v>
      </c>
      <c r="G18" s="89"/>
      <c r="H18" s="89"/>
      <c r="I18" s="89"/>
      <c r="J18" s="96"/>
      <c r="K18" s="92">
        <v>644372.65</v>
      </c>
      <c r="L18" s="2"/>
      <c r="M18" s="2"/>
    </row>
    <row r="19" spans="1:19">
      <c r="B19" s="68" t="s">
        <v>24</v>
      </c>
      <c r="C19" s="97"/>
      <c r="D19" s="90"/>
      <c r="E19" s="90"/>
      <c r="F19" s="90">
        <v>9.5</v>
      </c>
      <c r="G19" s="90"/>
      <c r="H19" s="90"/>
      <c r="I19" s="90"/>
      <c r="J19" s="97"/>
      <c r="K19" s="93">
        <v>9.5</v>
      </c>
      <c r="L19" s="2"/>
      <c r="M19" s="2"/>
    </row>
    <row r="20" spans="1:19">
      <c r="B20" s="39" t="s">
        <v>59</v>
      </c>
      <c r="C20" s="95">
        <v>33358.699999999997</v>
      </c>
      <c r="D20" s="94">
        <v>3469741.55</v>
      </c>
      <c r="E20" s="94">
        <v>224730164.46000001</v>
      </c>
      <c r="F20" s="94">
        <v>102983766.24999999</v>
      </c>
      <c r="G20" s="94">
        <v>546353.80000000005</v>
      </c>
      <c r="H20" s="94">
        <v>598265.68000000005</v>
      </c>
      <c r="I20" s="94">
        <v>7680440.4800000004</v>
      </c>
      <c r="J20" s="95">
        <v>16460745.000000002</v>
      </c>
      <c r="K20" s="94">
        <v>356502835.92000002</v>
      </c>
      <c r="L20" s="2"/>
      <c r="M20" s="2"/>
    </row>
    <row r="21" spans="1:19">
      <c r="A21" s="9"/>
      <c r="B21" s="10"/>
      <c r="C21" s="112"/>
      <c r="D21" s="112"/>
      <c r="E21" s="112"/>
      <c r="F21" s="112"/>
      <c r="G21" s="112"/>
      <c r="H21" s="112"/>
      <c r="I21" s="112"/>
      <c r="J21" s="112"/>
      <c r="K21" s="112"/>
      <c r="L21" s="2"/>
      <c r="M21" s="2"/>
    </row>
    <row r="22" spans="1:19" ht="22.5">
      <c r="B22" s="33" t="s">
        <v>61</v>
      </c>
      <c r="C22" s="33"/>
      <c r="D22" s="33"/>
      <c r="E22" s="33"/>
      <c r="F22" s="33"/>
      <c r="G22" s="33"/>
      <c r="H22" s="2"/>
      <c r="I22" s="2"/>
      <c r="J22" s="2"/>
      <c r="K22" s="2"/>
      <c r="L22" s="2"/>
      <c r="M22" s="2"/>
    </row>
    <row r="23" spans="1:19">
      <c r="A23" s="9"/>
      <c r="B23" s="10"/>
      <c r="C23" s="10"/>
      <c r="D23" s="11"/>
      <c r="E23" s="11"/>
      <c r="F23" s="11"/>
      <c r="G23" s="11"/>
      <c r="H23" s="11"/>
      <c r="I23" s="2"/>
      <c r="J23" s="2"/>
      <c r="K23" s="2"/>
      <c r="L23" s="2"/>
      <c r="M23" s="2"/>
    </row>
    <row r="24" spans="1:19">
      <c r="A24" s="9"/>
      <c r="B24" s="82" t="s">
        <v>96</v>
      </c>
      <c r="C24" s="10"/>
      <c r="D24" s="11"/>
      <c r="E24" s="11"/>
      <c r="F24" s="11"/>
      <c r="G24" s="11"/>
      <c r="H24" s="11"/>
      <c r="I24" s="2"/>
      <c r="J24" s="2"/>
      <c r="K24" s="2"/>
      <c r="L24" s="2"/>
      <c r="M24" s="2"/>
    </row>
    <row r="25" spans="1:19">
      <c r="A25" s="9"/>
      <c r="B25" s="10"/>
      <c r="C25" s="11"/>
      <c r="D25" s="11"/>
      <c r="E25" s="11"/>
      <c r="F25" s="11"/>
      <c r="G25" s="11"/>
      <c r="H25" s="11"/>
      <c r="I25" s="11"/>
      <c r="J25" s="11"/>
      <c r="K25" s="11"/>
      <c r="L25" s="11"/>
      <c r="M25" s="11"/>
    </row>
    <row r="26" spans="1:19">
      <c r="B26" s="12" t="s">
        <v>5</v>
      </c>
      <c r="C26" s="13"/>
      <c r="D26" s="14"/>
      <c r="E26" s="2"/>
      <c r="F26" s="2"/>
      <c r="G26" s="2"/>
      <c r="H26" s="2"/>
      <c r="I26" s="2"/>
      <c r="J26" s="2"/>
      <c r="K26" s="2"/>
      <c r="L26" s="2"/>
      <c r="M26" s="2"/>
    </row>
    <row r="27" spans="1:19" ht="14.25" customHeight="1">
      <c r="A27" s="9"/>
      <c r="B27" s="10"/>
      <c r="C27" s="11"/>
      <c r="D27" s="11"/>
      <c r="E27" s="11"/>
      <c r="F27" s="11"/>
      <c r="G27" s="11"/>
      <c r="H27" s="11"/>
      <c r="I27" s="11"/>
      <c r="J27" s="11"/>
      <c r="K27" s="11"/>
      <c r="L27" s="11"/>
      <c r="M27" s="11"/>
    </row>
    <row r="28" spans="1:19" ht="90" customHeight="1">
      <c r="B28" s="125" t="s">
        <v>72</v>
      </c>
      <c r="C28" s="125"/>
      <c r="D28" s="125"/>
      <c r="E28" s="125"/>
      <c r="F28" s="125"/>
      <c r="G28" s="67"/>
      <c r="H28" s="67"/>
      <c r="I28" s="2"/>
      <c r="J28" s="2"/>
      <c r="K28" s="2"/>
      <c r="L28" s="2"/>
      <c r="M28" s="2"/>
    </row>
    <row r="29" spans="1:19" ht="82.5" customHeight="1">
      <c r="B29" s="125" t="s">
        <v>11</v>
      </c>
      <c r="C29" s="125"/>
      <c r="D29" s="125"/>
      <c r="E29" s="125"/>
      <c r="F29" s="125"/>
      <c r="G29" s="67"/>
      <c r="H29" s="67"/>
      <c r="I29" s="2"/>
      <c r="J29" s="2"/>
      <c r="K29" s="2"/>
      <c r="L29" s="2"/>
      <c r="M29" s="2"/>
    </row>
    <row r="30" spans="1:19" ht="189" customHeight="1">
      <c r="B30" s="127" t="s">
        <v>84</v>
      </c>
      <c r="C30" s="127"/>
      <c r="D30" s="127"/>
      <c r="E30" s="2"/>
      <c r="F30" s="2"/>
      <c r="G30" s="2"/>
      <c r="H30" s="2"/>
      <c r="I30" s="2"/>
      <c r="J30" s="2"/>
      <c r="K30" s="2"/>
      <c r="L30" s="2"/>
      <c r="M30" s="2"/>
    </row>
    <row r="31" spans="1:19" ht="18.75" customHeight="1">
      <c r="B31" s="118" t="s">
        <v>85</v>
      </c>
      <c r="C31" s="118"/>
      <c r="D31" s="118"/>
      <c r="E31" s="118"/>
      <c r="F31" s="118"/>
      <c r="G31" s="32"/>
      <c r="H31" s="2"/>
      <c r="I31" s="75"/>
      <c r="J31" s="75"/>
      <c r="K31" s="75"/>
      <c r="L31" s="75"/>
      <c r="M31" s="75"/>
    </row>
    <row r="32" spans="1:19">
      <c r="A32" s="9"/>
      <c r="B32" s="10"/>
      <c r="C32" s="11"/>
      <c r="D32" s="11"/>
      <c r="E32" s="11"/>
      <c r="F32" s="11"/>
      <c r="G32" s="11"/>
      <c r="H32" s="11"/>
      <c r="I32" s="11"/>
      <c r="J32" s="11"/>
      <c r="K32" s="11"/>
      <c r="L32" s="11"/>
      <c r="M32" s="11"/>
    </row>
    <row r="33" spans="1:13">
      <c r="A33" s="9"/>
      <c r="B33" s="10" t="s">
        <v>6</v>
      </c>
      <c r="C33" s="11"/>
      <c r="D33" s="11"/>
      <c r="E33" s="11"/>
      <c r="F33" s="11"/>
      <c r="G33" s="11"/>
      <c r="H33" s="11"/>
      <c r="I33" s="11"/>
      <c r="J33" s="11"/>
      <c r="K33" s="11"/>
      <c r="L33" s="11"/>
      <c r="M33" s="11"/>
    </row>
    <row r="34" spans="1:13">
      <c r="B34" s="2"/>
      <c r="C34" s="2"/>
      <c r="D34" s="2"/>
      <c r="E34" s="2"/>
      <c r="F34" s="2"/>
      <c r="G34" s="2"/>
      <c r="H34" s="2"/>
      <c r="I34" s="2"/>
      <c r="J34" s="2"/>
      <c r="K34" s="2"/>
      <c r="L34" s="2"/>
      <c r="M34" s="2"/>
    </row>
  </sheetData>
  <mergeCells count="7">
    <mergeCell ref="B31:F31"/>
    <mergeCell ref="B2:F2"/>
    <mergeCell ref="B4:B5"/>
    <mergeCell ref="C4:K4"/>
    <mergeCell ref="B28:F28"/>
    <mergeCell ref="B29:F29"/>
    <mergeCell ref="B30:D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Patients VS-CH</vt:lpstr>
      <vt:lpstr>Patients selon canton</vt:lpstr>
      <vt:lpstr>Hôpitaux VS Coûts historisés</vt:lpstr>
      <vt:lpstr>Patient VS coûts historisés</vt:lpstr>
      <vt:lpstr>Coûts par hôpitaux VS</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Julien Rapillard</cp:lastModifiedBy>
  <cp:lastPrinted>2019-10-29T08:55:50Z</cp:lastPrinted>
  <dcterms:created xsi:type="dcterms:W3CDTF">2010-08-02T14:08:32Z</dcterms:created>
  <dcterms:modified xsi:type="dcterms:W3CDTF">2025-05-27T12:16:52Z</dcterms:modified>
</cp:coreProperties>
</file>