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VMOVSFS02\data\SECTEUR\50 - SEIS\Secteur\INDICATEURS\Hôpitaux\Hôpitaux Actualisation 2025\mise à jour partie HHC-tx hosp-lits attente\"/>
    </mc:Choice>
  </mc:AlternateContent>
  <xr:revisionPtr revIDLastSave="0" documentId="13_ncr:1_{4E66C1D8-AAEB-4A6F-86DE-8A405B0C72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haltsverzeichnis" sheetId="2" r:id="rId1"/>
    <sheet name="AKH_region" sheetId="42" r:id="rId2"/>
    <sheet name="AKH_SPLG" sheetId="51" r:id="rId3"/>
    <sheet name="AKH_Kantone" sheetId="47" r:id="rId4"/>
    <sheet name="Hosp_Rate" sheetId="54" r:id="rId5"/>
    <sheet name="Hosp_Rate (trend)" sheetId="53" r:id="rId6"/>
    <sheet name="Wartbetten_HVS_Detail" sheetId="55" r:id="rId7"/>
    <sheet name="Wartbetten_HVS" sheetId="56" r:id="rId8"/>
  </sheets>
  <definedNames>
    <definedName name="_xlnm.Print_Titles" localSheetId="4">Hosp_Rate!$2:$5</definedName>
    <definedName name="_xlnm.Print_Titles" localSheetId="6">Wartbetten_HVS_Detail!$2:$4</definedName>
    <definedName name="Print_Area" localSheetId="5">'Hosp_Rate (trend)'!$B$2:$P$48</definedName>
    <definedName name="Print_Area" localSheetId="0">Inhaltsverzeichnis!$B$2:$E$9</definedName>
    <definedName name="Print_Area_0" localSheetId="3">#REF!</definedName>
    <definedName name="Print_Area_0" localSheetId="4">#REF!</definedName>
    <definedName name="Print_Area_0">#REF!</definedName>
    <definedName name="Print_Area_1" localSheetId="3">#REF!</definedName>
    <definedName name="Print_Area_1" localSheetId="4">#REF!</definedName>
    <definedName name="Print_Area_1">#REF!</definedName>
    <definedName name="Print_Area_10" localSheetId="3">#REF!</definedName>
    <definedName name="Print_Area_10" localSheetId="4">#REF!</definedName>
    <definedName name="Print_Area_10">#REF!</definedName>
    <definedName name="Print_Area_11" localSheetId="3">#REF!</definedName>
    <definedName name="Print_Area_11" localSheetId="4">#REF!</definedName>
    <definedName name="Print_Area_11">#REF!</definedName>
    <definedName name="Print_Area_2" localSheetId="3">#REF!</definedName>
    <definedName name="Print_Area_2" localSheetId="4">#REF!</definedName>
    <definedName name="Print_Area_2">#REF!</definedName>
    <definedName name="Print_Area_3" localSheetId="3">#REF!</definedName>
    <definedName name="Print_Area_3" localSheetId="4">#REF!</definedName>
    <definedName name="Print_Area_3">#REF!</definedName>
    <definedName name="Print_Area_4" localSheetId="3">#REF!</definedName>
    <definedName name="Print_Area_4" localSheetId="4">#REF!</definedName>
    <definedName name="Print_Area_4">#REF!</definedName>
    <definedName name="Print_Area_5" localSheetId="3">#REF!</definedName>
    <definedName name="Print_Area_5" localSheetId="4">#REF!</definedName>
    <definedName name="Print_Area_5">#REF!</definedName>
    <definedName name="Print_Area_6" localSheetId="3">#REF!</definedName>
    <definedName name="Print_Area_6" localSheetId="4">#REF!</definedName>
    <definedName name="Print_Area_6">#REF!</definedName>
    <definedName name="Print_Area_8" localSheetId="3">#REF!</definedName>
    <definedName name="Print_Area_8" localSheetId="4">#REF!</definedName>
    <definedName name="Print_Area_8">#REF!</definedName>
    <definedName name="Print_Area_9" localSheetId="3">#REF!</definedName>
    <definedName name="Print_Area_9" localSheetId="4">#REF!</definedName>
    <definedName name="Print_Area_9">#REF!</definedName>
    <definedName name="_xlnm.Print_Area" localSheetId="3">AKH_Kantone!$B$2:$R$44</definedName>
    <definedName name="_xlnm.Print_Area" localSheetId="1">AKH_region!$B$2:$K$40</definedName>
    <definedName name="_xlnm.Print_Area" localSheetId="2">AKH_SPLG!$B$2:$J$45</definedName>
    <definedName name="_xlnm.Print_Area" localSheetId="4">Hosp_Rate!$B$2:$L$297</definedName>
    <definedName name="_xlnm.Print_Area" localSheetId="5">'Hosp_Rate (trend)'!$B$2:$Z$58</definedName>
    <definedName name="_xlnm.Print_Area" localSheetId="0">Inhaltsverzeichnis!$A$1:$E$19</definedName>
    <definedName name="_xlnm.Print_Area" localSheetId="7">Wartbetten_HVS!$B$2:$H$89</definedName>
    <definedName name="_xlnm.Print_Area" localSheetId="6">Wartbetten_HVS_Detail!$B$2:$M$34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56" l="1"/>
  <c r="F51" i="56"/>
  <c r="F47" i="56"/>
  <c r="F46" i="56"/>
  <c r="F45" i="56"/>
  <c r="F27" i="56"/>
  <c r="F26" i="56"/>
  <c r="F22" i="56"/>
  <c r="F21" i="56"/>
  <c r="F20" i="56"/>
  <c r="M28" i="55"/>
  <c r="M27" i="55"/>
  <c r="M26" i="55"/>
  <c r="M25" i="55"/>
  <c r="M20" i="55"/>
  <c r="M19" i="55"/>
  <c r="M18" i="55"/>
  <c r="M17" i="55"/>
  <c r="M16" i="55"/>
  <c r="M15" i="55"/>
  <c r="M14" i="55"/>
  <c r="M13" i="55"/>
  <c r="M12" i="55"/>
  <c r="M11" i="55"/>
  <c r="M10" i="55"/>
  <c r="M9" i="55"/>
  <c r="M8" i="55"/>
  <c r="M7" i="55"/>
  <c r="M6" i="55"/>
  <c r="M5" i="55"/>
  <c r="B8" i="2"/>
  <c r="B9" i="2" s="1"/>
  <c r="B10" i="2" s="1"/>
  <c r="B11" i="2" s="1"/>
  <c r="B12" i="2" s="1"/>
  <c r="B13" i="2" s="1"/>
</calcChain>
</file>

<file path=xl/sharedStrings.xml><?xml version="1.0" encoding="utf-8"?>
<sst xmlns="http://schemas.openxmlformats.org/spreadsheetml/2006/main" count="1224" uniqueCount="262">
  <si>
    <t>Nr</t>
  </si>
  <si>
    <t>Total</t>
  </si>
  <si>
    <t>BE</t>
  </si>
  <si>
    <t>GE</t>
  </si>
  <si>
    <t>VD</t>
  </si>
  <si>
    <t>ZH</t>
  </si>
  <si>
    <t>Übersicht der Arbeitsmappe</t>
  </si>
  <si>
    <t>Titel</t>
  </si>
  <si>
    <t>Link</t>
  </si>
  <si>
    <t>Arbeitsblatt</t>
  </si>
  <si>
    <t>Jahr</t>
  </si>
  <si>
    <t>Bemerkung(en):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</si>
  <si>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</t>
    </r>
  </si>
  <si>
    <t>1) Seit 2012 werden die Berner Klinik Montana, die Genfer Klinik Montana und die Luzerner Höhenklinik Montana nicht mehr als ausserkantonale Einrichtungen betrachtet.</t>
  </si>
  <si>
    <t>Oberwallis</t>
  </si>
  <si>
    <t>Mittelwallis</t>
  </si>
  <si>
    <t>Walliser Chablais</t>
  </si>
  <si>
    <t>2) Seit 2015 werden die in den Standorten des ehemaligen Spitals Riviera betreuten Walliser Patienten nicht mehr als ausserkantonale Fälle betrachtet (285 Austritte im Jahre 2015).</t>
  </si>
  <si>
    <t>CH</t>
  </si>
  <si>
    <t>AR</t>
  </si>
  <si>
    <t>AI</t>
  </si>
  <si>
    <t>AG</t>
  </si>
  <si>
    <t>BL</t>
  </si>
  <si>
    <t>BS</t>
  </si>
  <si>
    <t>FR</t>
  </si>
  <si>
    <t>GL</t>
  </si>
  <si>
    <t>GR</t>
  </si>
  <si>
    <t>JU</t>
  </si>
  <si>
    <t>LU</t>
  </si>
  <si>
    <t>NE</t>
  </si>
  <si>
    <t>NW</t>
  </si>
  <si>
    <t>OW</t>
  </si>
  <si>
    <t>SG</t>
  </si>
  <si>
    <t>SH</t>
  </si>
  <si>
    <t>SZ</t>
  </si>
  <si>
    <t>SO</t>
  </si>
  <si>
    <t>TI</t>
  </si>
  <si>
    <t>TG</t>
  </si>
  <si>
    <t>UR</t>
  </si>
  <si>
    <t>VS</t>
  </si>
  <si>
    <t>ZG</t>
  </si>
  <si>
    <t>Quelle(n): BFS, MS</t>
  </si>
  <si>
    <t>AKH</t>
  </si>
  <si>
    <t>3) Anteil der ausserkantonalen Hospitalisierungen von im Wallis wohnhaften Patienten an der Gesamtanzahl der Hospitalisierungen von im Wallis wohnhaften Patienten.</t>
  </si>
  <si>
    <r>
      <t>AKH / Hospitali-sierungen</t>
    </r>
    <r>
      <rPr>
        <b/>
        <vertAlign val="superscript"/>
        <sz val="10"/>
        <rFont val="Verdana"/>
        <family val="2"/>
      </rPr>
      <t>3)</t>
    </r>
  </si>
  <si>
    <t>Wohnorts-kanton</t>
  </si>
  <si>
    <t>4) Anteil der ausserkantonalen Hospitalisierungen an der Gesamtanzahl der Hospitalisierungen.</t>
  </si>
  <si>
    <t>AKH_region</t>
  </si>
  <si>
    <t>AKH_Kantone</t>
  </si>
  <si>
    <t>3) Hôpital inter-cantonal de la Broye: Unabhängig vom Betreuungsstandort werden die Waadtländer Patienten  als im Kanton Waadt hospitaliserte Patienten betracht und die Freiburger Patienten als im Kanton Freiburg hospitaliserte Patienten betracht.</t>
  </si>
  <si>
    <t>Anzahl und Anteil der ausserkantonalen Hospitalisierungen (AKH) von im Wallis wohnhaften Patienten, nach Kanton der Hospitalisierung und Wohnsitzregion, seit 2002</t>
  </si>
  <si>
    <t>1) Seit 2012 werden die Berner Klinik Montana, die Genfer Klinik Montana und die Luzerner Höhenklinik Montana nicht mehr als ausserkantonale Einrichtungen für Wallisen Patienten betrachtet.</t>
  </si>
  <si>
    <t>Psychiatrie</t>
  </si>
  <si>
    <t>Akut-somatische Basisversorgung</t>
  </si>
  <si>
    <t>Gynäkologie</t>
  </si>
  <si>
    <t xml:space="preserve">Geburtshilfe </t>
  </si>
  <si>
    <t>Neugeborene</t>
  </si>
  <si>
    <t>Endokrinologie</t>
  </si>
  <si>
    <t>Gastroenterologie</t>
  </si>
  <si>
    <t>Viszeralchirurgie</t>
  </si>
  <si>
    <t>Hämatologie</t>
  </si>
  <si>
    <t>Gefässe</t>
  </si>
  <si>
    <t>Herz</t>
  </si>
  <si>
    <t>Nephrologie</t>
  </si>
  <si>
    <t>Urologie</t>
  </si>
  <si>
    <t>Pneumologie</t>
  </si>
  <si>
    <t>Thoraxchirurgie</t>
  </si>
  <si>
    <t>Organtransplantationen</t>
  </si>
  <si>
    <t>Orthopädie</t>
  </si>
  <si>
    <t>Rheumatologie</t>
  </si>
  <si>
    <t>Dermatologie</t>
  </si>
  <si>
    <t>Neurochirurgie</t>
  </si>
  <si>
    <t>Neurologie</t>
  </si>
  <si>
    <t>Augenheilkunde</t>
  </si>
  <si>
    <t>(Radio-)Onkologie</t>
  </si>
  <si>
    <t>Schwere Verletzungen</t>
  </si>
  <si>
    <t>Wallis</t>
  </si>
  <si>
    <t>Leistungsgruppen</t>
  </si>
  <si>
    <t>Hals-Nasen-Ohren</t>
  </si>
  <si>
    <t>Rehabilitation</t>
  </si>
  <si>
    <t>4) Anteil der ausserkantonalen KVG-Hospitalisierungen von im Wallis wohnhaften Patienten an der Gesamtanzahl der KVG-Hospitalisierungen von im Wallis wohnhaften Patienten.</t>
  </si>
  <si>
    <t>AKH_SPLG</t>
  </si>
  <si>
    <t>Anteil der ausserkantonalen Hospitalisierungen (AKH), nach Wohnsitzkanton der Patienten, seit 2008</t>
  </si>
  <si>
    <r>
      <t>Anteil der ausserkantonalen Hospitalisierungen (AKH), nach Wohnsitzkanton der Patienten, seit 2008</t>
    </r>
    <r>
      <rPr>
        <b/>
        <vertAlign val="superscript"/>
        <sz val="12"/>
        <rFont val="Verdana"/>
        <family val="2"/>
      </rPr>
      <t>1,2,3)</t>
    </r>
  </si>
  <si>
    <t>21.3%</t>
  </si>
  <si>
    <t>18.5%</t>
  </si>
  <si>
    <t>6.7%</t>
  </si>
  <si>
    <t>7.7%</t>
  </si>
  <si>
    <t>8.3%</t>
  </si>
  <si>
    <t>100.0%</t>
  </si>
  <si>
    <t>10.8%</t>
  </si>
  <si>
    <t>13.6%</t>
  </si>
  <si>
    <t>46.1%</t>
  </si>
  <si>
    <t>15.4%</t>
  </si>
  <si>
    <t>13.9%</t>
  </si>
  <si>
    <t>14.5%</t>
  </si>
  <si>
    <t>15.6%</t>
  </si>
  <si>
    <t>4.9%</t>
  </si>
  <si>
    <t>2.3%</t>
  </si>
  <si>
    <t>7.9%</t>
  </si>
  <si>
    <t>10.1%</t>
  </si>
  <si>
    <r>
      <t>Anzahl und Anteil der ausserkantonalen Hospitalisierungen (AKH) von im Wallis wohnhaften Patienten, nach Wohnsitzregion, seit 2002</t>
    </r>
    <r>
      <rPr>
        <b/>
        <vertAlign val="superscript"/>
        <sz val="12"/>
        <rFont val="Verdana"/>
        <family val="2"/>
      </rPr>
      <t>1,2)</t>
    </r>
  </si>
  <si>
    <t>Wohnsitzregion</t>
  </si>
  <si>
    <r>
      <t>Anteil AKH</t>
    </r>
    <r>
      <rPr>
        <b/>
        <vertAlign val="superscript"/>
        <sz val="10"/>
        <rFont val="Verdana"/>
        <family val="2"/>
      </rPr>
      <t>3)</t>
    </r>
  </si>
  <si>
    <t>Fälle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</si>
  <si>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 2025</t>
    </r>
  </si>
  <si>
    <t>Letzte Aktualisierung: Juli 2025</t>
  </si>
  <si>
    <t>Anzahl und Anteil der ausserkantonalen Hospitalisierungen (AKH) von im Wallis wohnhaften Patienten, nach Wohnsitzregion und Spitalleistungsgruppe, 2023</t>
  </si>
  <si>
    <t>19.7%</t>
  </si>
  <si>
    <t>10.0%</t>
  </si>
  <si>
    <r>
      <t>Anzahl und Anteil der ausserkantonalen Hospitalisierungen (AKH) von im Wallis wohnhaften Patienten, nach Wohnsitzregion und Spitalleistungsgruppe, 2023</t>
    </r>
    <r>
      <rPr>
        <b/>
        <vertAlign val="superscript"/>
        <sz val="12"/>
        <rFont val="Verdana"/>
        <family val="2"/>
      </rPr>
      <t>1,2)</t>
    </r>
  </si>
  <si>
    <t>30.5%</t>
  </si>
  <si>
    <t>26.8%</t>
  </si>
  <si>
    <t>21.8%</t>
  </si>
  <si>
    <t>9.2%</t>
  </si>
  <si>
    <t>12.7%</t>
  </si>
  <si>
    <t>58.3%</t>
  </si>
  <si>
    <t>17.9%</t>
  </si>
  <si>
    <t>59.4%</t>
  </si>
  <si>
    <t>37.8%</t>
  </si>
  <si>
    <t>19.6%</t>
  </si>
  <si>
    <t>22.0%</t>
  </si>
  <si>
    <t>20.3%</t>
  </si>
  <si>
    <t>66.2%</t>
  </si>
  <si>
    <t>16.4%</t>
  </si>
  <si>
    <t>34.6%</t>
  </si>
  <si>
    <t>32.0%</t>
  </si>
  <si>
    <t>22.4%</t>
  </si>
  <si>
    <t>35.2%</t>
  </si>
  <si>
    <t>30.8%</t>
  </si>
  <si>
    <t>18.6%</t>
  </si>
  <si>
    <t>7.5%</t>
  </si>
  <si>
    <t>12.2%</t>
  </si>
  <si>
    <t>5.5%</t>
  </si>
  <si>
    <t>12.9%</t>
  </si>
  <si>
    <t>7.4%</t>
  </si>
  <si>
    <t>3.1%</t>
  </si>
  <si>
    <t>3.9%</t>
  </si>
  <si>
    <t>8.6%</t>
  </si>
  <si>
    <t>5.1%</t>
  </si>
  <si>
    <t>10.4%</t>
  </si>
  <si>
    <t>6.9%</t>
  </si>
  <si>
    <t>99.2%</t>
  </si>
  <si>
    <t>82.9%</t>
  </si>
  <si>
    <t>96.2%</t>
  </si>
  <si>
    <t>93.0%</t>
  </si>
  <si>
    <t>25.5%</t>
  </si>
  <si>
    <t>12.0%</t>
  </si>
  <si>
    <t>19.8%</t>
  </si>
  <si>
    <t>16.8%</t>
  </si>
  <si>
    <t>37.6%</t>
  </si>
  <si>
    <t>28.6%</t>
  </si>
  <si>
    <t>41.3%</t>
  </si>
  <si>
    <t>27.0%</t>
  </si>
  <si>
    <t>34.0%</t>
  </si>
  <si>
    <t>30.4%</t>
  </si>
  <si>
    <t>61.2%</t>
  </si>
  <si>
    <t>38.5%</t>
  </si>
  <si>
    <t>58.5%</t>
  </si>
  <si>
    <t>48.5%</t>
  </si>
  <si>
    <t>88.9%</t>
  </si>
  <si>
    <t>33.1%</t>
  </si>
  <si>
    <t>36.6%</t>
  </si>
  <si>
    <t>44.1%</t>
  </si>
  <si>
    <t>12.6%</t>
  </si>
  <si>
    <t>9.3%</t>
  </si>
  <si>
    <t>21.5%</t>
  </si>
  <si>
    <t>11.6%</t>
  </si>
  <si>
    <t>16.7%</t>
  </si>
  <si>
    <t>14.9%</t>
  </si>
  <si>
    <t>17.6%</t>
  </si>
  <si>
    <t>22.5%</t>
  </si>
  <si>
    <t>20.8%</t>
  </si>
  <si>
    <t>21.7%</t>
  </si>
  <si>
    <t>12.5%</t>
  </si>
  <si>
    <t>57.1%</t>
  </si>
  <si>
    <t>25.2%</t>
  </si>
  <si>
    <t>13.5%</t>
  </si>
  <si>
    <t>31.8%</t>
  </si>
  <si>
    <t>27.5%</t>
  </si>
  <si>
    <t>17.5%</t>
  </si>
  <si>
    <t>8.2%</t>
  </si>
  <si>
    <t>11.5%</t>
  </si>
  <si>
    <t>Ausserkantonale Hospitalisierungen (AKH)</t>
  </si>
  <si>
    <t>Hospitalisierungs-rate</t>
  </si>
  <si>
    <t>Wartbetten Spital Wallis</t>
  </si>
  <si>
    <t>Anzal und Hospitalisierungsrate von im Wallis wohnhaften Patienten pro 1'000 Einwohner, nach Spitalleistungsgruppen, Geschlecht, Altersgruppe und Wohnregion, seit 2020</t>
  </si>
  <si>
    <t>Hosp_Rate</t>
  </si>
  <si>
    <t>Hospitalisierungsrate von im Wallis wohnhaften Patienten pro 1'000 Einwohner, nach Spitalleistungsgruppen, Geschlecht, Altersgruppe und Wohnregion, seit 2002</t>
  </si>
  <si>
    <t>Hosp_Rate (trend)</t>
  </si>
  <si>
    <t>Anzahl der fakturierbaren Pflegetage, der Pflegetage brutto und der Austritte in Wartbetten, nach Standort und Wohnbezirk des Patienten, Spital Wallis, seit 2013</t>
  </si>
  <si>
    <t>Wartbetten_HVS_Detail</t>
  </si>
  <si>
    <t>Pflegetage, Austritte und durchschnittliche Aufenthaltsdauer in Wartbetten im Spital Wallis, seit 2004</t>
  </si>
  <si>
    <t>Wartbetten_HVS</t>
  </si>
  <si>
    <t>Thema</t>
  </si>
  <si>
    <t>Spitalbetreuung - Aktivität</t>
  </si>
  <si>
    <t>Anzal und Hospitalisierungsrate von im Wallis wohnhaften Patienten pro 1'000 Einwohner, nach Spitalleistungsgruppen, Geschlecht, Altersgruppe und Wohnregion, 2023</t>
  </si>
  <si>
    <t>Leistungsgruppe</t>
  </si>
  <si>
    <t>Valais central</t>
  </si>
  <si>
    <t>Chablais valaisan</t>
  </si>
  <si>
    <t>Anzahl</t>
  </si>
  <si>
    <t>Rate</t>
  </si>
  <si>
    <t>Frauen</t>
  </si>
  <si>
    <t>0-17-Jährige</t>
  </si>
  <si>
    <t>18-64-Jährige</t>
  </si>
  <si>
    <t>65-79-Jährige</t>
  </si>
  <si>
    <t>80-Jährige und +</t>
  </si>
  <si>
    <t>Männer</t>
  </si>
  <si>
    <t>Total F+H</t>
  </si>
  <si>
    <t>Réadaptation</t>
  </si>
  <si>
    <t>Palliativmedizin</t>
  </si>
  <si>
    <r>
      <t>Gynäkologie</t>
    </r>
    <r>
      <rPr>
        <b/>
        <vertAlign val="superscript"/>
        <sz val="10"/>
        <color indexed="8"/>
        <rFont val="Verdana"/>
        <family val="2"/>
      </rPr>
      <t>2)</t>
    </r>
  </si>
  <si>
    <t>Geburtshilfe</t>
  </si>
  <si>
    <t>Endocrinologie</t>
  </si>
  <si>
    <t>Gastroentérologie</t>
  </si>
  <si>
    <t>Chirurgie viscérale</t>
  </si>
  <si>
    <t>Hématologie</t>
  </si>
  <si>
    <t>Vaisseaux</t>
  </si>
  <si>
    <t>Cœur</t>
  </si>
  <si>
    <t>Chirurgie thoracique</t>
  </si>
  <si>
    <t>Organ-transplantationen</t>
  </si>
  <si>
    <t>Orthopédie</t>
  </si>
  <si>
    <t>Rhumatologie</t>
  </si>
  <si>
    <t>Oto-rhino-laryngologie</t>
  </si>
  <si>
    <t>Ophthalmologie</t>
  </si>
  <si>
    <t>(Radio-)oncologie</t>
  </si>
  <si>
    <t>Traumatismes graves</t>
  </si>
  <si>
    <t>Quelle(n): OFS, MS, STATPOP</t>
  </si>
  <si>
    <t>1) Berücksichtigt alle Arten von Walliser Patienten, die in einem Schweizer Krankenhaus aufgenommen wurden.</t>
  </si>
  <si>
    <t>2) In der Gruppe "Gynäkologie" werden nur 19 männliche Fälle gezählt, deren Anteil in der obigen Tabelle nicht aufgeführt ist. Die Fälle werden jedoch bei der Gesamtzahl und der entsprechenden Rate berücksichtigt.</t>
  </si>
  <si>
    <t>Hospitalisierungsrate von im Wallis wohnhaften Patienten pro 1'000 Einwohner, nach Geschlecht, Altersgruppe und Wohnregion, seit 2002</t>
  </si>
  <si>
    <r>
      <t>Region / Altersgruppe</t>
    </r>
    <r>
      <rPr>
        <b/>
        <vertAlign val="superscript"/>
        <sz val="10"/>
        <rFont val="Verdana"/>
        <family val="2"/>
      </rPr>
      <t>1)</t>
    </r>
  </si>
  <si>
    <t>()</t>
  </si>
  <si>
    <t>Total F+M</t>
  </si>
  <si>
    <t>Kanton</t>
  </si>
  <si>
    <t>1) Die Raten nach Wohnregion können aufgrund mangelnder demografischer Daten nicht für die Zeit vor 2009 berechnet werden.</t>
  </si>
  <si>
    <t>Brig</t>
  </si>
  <si>
    <t>Visp</t>
  </si>
  <si>
    <t>CVP</t>
  </si>
  <si>
    <t>Sierre</t>
  </si>
  <si>
    <t>Ste-Claire</t>
  </si>
  <si>
    <t>Sion</t>
  </si>
  <si>
    <t>Martigny</t>
  </si>
  <si>
    <t>IPVR</t>
  </si>
  <si>
    <t>St-Amé</t>
  </si>
  <si>
    <t>Fakturierbare Krankheitstage</t>
  </si>
  <si>
    <t>Austritte</t>
  </si>
  <si>
    <t>Quelle(n): Spital Wallis</t>
  </si>
  <si>
    <t>Tage</t>
  </si>
  <si>
    <t>SZO</t>
  </si>
  <si>
    <t>CHVR</t>
  </si>
  <si>
    <t>CHCVs</t>
  </si>
  <si>
    <t>CHC</t>
  </si>
  <si>
    <r>
      <t>2012</t>
    </r>
    <r>
      <rPr>
        <vertAlign val="superscript"/>
        <sz val="10"/>
        <rFont val="Verdana"/>
        <family val="2"/>
      </rPr>
      <t>1)</t>
    </r>
  </si>
  <si>
    <r>
      <t>2014</t>
    </r>
    <r>
      <rPr>
        <vertAlign val="superscript"/>
        <sz val="10"/>
        <rFont val="Verdana"/>
        <family val="2"/>
      </rPr>
      <t>2)</t>
    </r>
  </si>
  <si>
    <r>
      <t>DAD</t>
    </r>
    <r>
      <rPr>
        <b/>
        <vertAlign val="superscript"/>
        <sz val="10"/>
        <rFont val="Verdana"/>
        <family val="2"/>
      </rPr>
      <t>3)</t>
    </r>
  </si>
  <si>
    <t>Quelle(n): Spital Wallis, Geschäftsbericht</t>
  </si>
  <si>
    <t xml:space="preserve">Bemerkung(en): </t>
  </si>
  <si>
    <t>1) Seit 2012: Änderung bei der Berechnung der Anzahl der Tage, der Entlassungstag wird nicht mehr erfasst.</t>
  </si>
  <si>
    <t xml:space="preserve">2) 2014: Daten im gesamten CHVR (CHCVs und CHC). </t>
  </si>
  <si>
    <t>3) Die durchschnittliche Verweildauer (DAD) der Wartebetten an der HVS errechnet sich aus der Aufenthaltsdauer (ohne Urlaub von mehr als 24 Stunden und Eintrittstag) der während des Jahres entlassenen Fälle.</t>
  </si>
  <si>
    <t>- Quellen: Bundesamt für Statistik (BFS): Medizinische Statistik der Krankenhäuser (MS); Spital Wallis.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</si>
</sst>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 * #,##0_ ;_ * \-#,##0_ ;_ * &quot;-&quot;??_ ;_ @_ "/>
    <numFmt numFmtId="166" formatCode="_(* #,##0.00_);_(* \(#,##0.00\);_(* &quot;-&quot;??_);_(@_)"/>
    <numFmt numFmtId="167" formatCode="0.0%"/>
    <numFmt numFmtId="168" formatCode="_ * #,##0.0_ ;_ * \-#,##0.0_ ;_ * &quot;-&quot;??_ ;_ @_ "/>
    <numFmt numFmtId="169" formatCode="#,##0_ ;\-#,##0\ "/>
    <numFmt numFmtId="170" formatCode="#,##0.0_ ;\-#,##0.0\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sz val="11"/>
      <color theme="1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0"/>
      <color indexed="8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name val="Symbol"/>
      <family val="1"/>
      <charset val="2"/>
    </font>
    <font>
      <sz val="10"/>
      <name val="Arial"/>
      <family val="2"/>
    </font>
    <font>
      <b/>
      <vertAlign val="superscript"/>
      <sz val="10"/>
      <name val="Verdana"/>
      <family val="2"/>
    </font>
    <font>
      <sz val="10"/>
      <color rgb="FF000000"/>
      <name val="Verdana"/>
      <family val="2"/>
    </font>
    <font>
      <sz val="10"/>
      <name val="Arial"/>
      <family val="2"/>
    </font>
    <font>
      <b/>
      <vertAlign val="superscript"/>
      <sz val="12"/>
      <name val="Verdana"/>
      <family val="2"/>
    </font>
    <font>
      <b/>
      <sz val="9.5"/>
      <name val="Verdana"/>
      <family val="2"/>
    </font>
    <font>
      <b/>
      <sz val="9.5"/>
      <color theme="0"/>
      <name val="Verdana"/>
      <family val="2"/>
    </font>
    <font>
      <sz val="9.5"/>
      <color theme="0"/>
      <name val="Verdana"/>
      <family val="2"/>
    </font>
    <font>
      <sz val="9.5"/>
      <name val="Verdana"/>
      <family val="2"/>
    </font>
    <font>
      <u/>
      <sz val="10"/>
      <color theme="10"/>
      <name val="Verdana"/>
      <family val="2"/>
    </font>
    <font>
      <b/>
      <sz val="11"/>
      <color theme="0"/>
      <name val="Verdana"/>
      <family val="2"/>
    </font>
    <font>
      <b/>
      <sz val="12"/>
      <color theme="0"/>
      <name val="Verdana"/>
      <family val="2"/>
    </font>
    <font>
      <b/>
      <sz val="9"/>
      <color theme="0"/>
      <name val="Verdana"/>
      <family val="2"/>
    </font>
    <font>
      <sz val="9"/>
      <name val="Verdana"/>
      <family val="1"/>
      <charset val="2"/>
    </font>
    <font>
      <b/>
      <vertAlign val="superscript"/>
      <sz val="10"/>
      <color indexed="8"/>
      <name val="Verdana"/>
      <family val="2"/>
    </font>
    <font>
      <b/>
      <sz val="10"/>
      <color rgb="FF000000"/>
      <name val="Verdana"/>
      <family val="2"/>
    </font>
    <font>
      <sz val="11"/>
      <name val="Verdana"/>
      <family val="2"/>
    </font>
    <font>
      <sz val="10"/>
      <color indexed="8"/>
      <name val="Verdana"/>
      <family val="2"/>
    </font>
    <font>
      <vertAlign val="superscript"/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9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2" fillId="0" borderId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2">
    <xf numFmtId="0" fontId="0" fillId="0" borderId="0" xfId="0"/>
    <xf numFmtId="0" fontId="4" fillId="0" borderId="0" xfId="2" applyFont="1" applyAlignment="1">
      <alignment vertical="center"/>
    </xf>
    <xf numFmtId="0" fontId="4" fillId="0" borderId="6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3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4" fillId="3" borderId="1" xfId="2" applyFont="1" applyFill="1" applyBorder="1" applyAlignment="1">
      <alignment horizontal="center" vertical="center"/>
    </xf>
    <xf numFmtId="0" fontId="4" fillId="0" borderId="5" xfId="2" applyFont="1" applyBorder="1" applyAlignment="1">
      <alignment vertical="center"/>
    </xf>
    <xf numFmtId="0" fontId="4" fillId="0" borderId="10" xfId="2" quotePrefix="1" applyFont="1" applyBorder="1" applyAlignment="1">
      <alignment horizontal="left" vertical="center"/>
    </xf>
    <xf numFmtId="0" fontId="4" fillId="0" borderId="11" xfId="2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15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10" fillId="0" borderId="0" xfId="2" applyFont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167" fontId="4" fillId="0" borderId="19" xfId="10" applyNumberFormat="1" applyFont="1" applyFill="1" applyBorder="1" applyAlignment="1">
      <alignment horizontal="right" vertical="center"/>
    </xf>
    <xf numFmtId="167" fontId="4" fillId="0" borderId="3" xfId="1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3" xfId="4" applyFill="1" applyBorder="1" applyAlignment="1" applyProtection="1">
      <alignment horizontal="center" vertical="center"/>
    </xf>
    <xf numFmtId="0" fontId="4" fillId="0" borderId="4" xfId="2" applyFont="1" applyFill="1" applyBorder="1" applyAlignment="1">
      <alignment horizontal="left" vertical="center" wrapText="1"/>
    </xf>
    <xf numFmtId="167" fontId="13" fillId="6" borderId="19" xfId="10" applyNumberFormat="1" applyFont="1" applyFill="1" applyBorder="1" applyAlignment="1">
      <alignment vertical="center"/>
    </xf>
    <xf numFmtId="167" fontId="10" fillId="6" borderId="3" xfId="10" applyNumberFormat="1" applyFont="1" applyFill="1" applyBorder="1" applyAlignment="1">
      <alignment horizontal="right" vertical="center"/>
    </xf>
    <xf numFmtId="167" fontId="10" fillId="6" borderId="13" xfId="10" applyNumberFormat="1" applyFont="1" applyFill="1" applyBorder="1" applyAlignment="1">
      <alignment horizontal="right" vertical="center"/>
    </xf>
    <xf numFmtId="165" fontId="21" fillId="9" borderId="19" xfId="1" applyNumberFormat="1" applyFont="1" applyFill="1" applyBorder="1" applyAlignment="1">
      <alignment horizontal="right" vertical="center"/>
    </xf>
    <xf numFmtId="165" fontId="21" fillId="9" borderId="3" xfId="1" applyNumberFormat="1" applyFont="1" applyFill="1" applyBorder="1" applyAlignment="1">
      <alignment horizontal="right" vertical="center"/>
    </xf>
    <xf numFmtId="165" fontId="21" fillId="9" borderId="4" xfId="1" applyNumberFormat="1" applyFont="1" applyFill="1" applyBorder="1" applyAlignment="1">
      <alignment horizontal="right" vertical="center"/>
    </xf>
    <xf numFmtId="165" fontId="10" fillId="6" borderId="3" xfId="1" applyNumberFormat="1" applyFont="1" applyFill="1" applyBorder="1" applyAlignment="1">
      <alignment horizontal="right" vertical="center"/>
    </xf>
    <xf numFmtId="165" fontId="4" fillId="0" borderId="4" xfId="1" applyNumberFormat="1" applyFont="1" applyFill="1" applyBorder="1" applyAlignment="1">
      <alignment horizontal="right" vertical="center"/>
    </xf>
    <xf numFmtId="165" fontId="4" fillId="0" borderId="3" xfId="1" applyNumberFormat="1" applyFont="1" applyFill="1" applyBorder="1" applyAlignment="1">
      <alignment horizontal="right" vertical="center"/>
    </xf>
    <xf numFmtId="165" fontId="4" fillId="0" borderId="13" xfId="1" applyNumberFormat="1" applyFont="1" applyFill="1" applyBorder="1" applyAlignment="1">
      <alignment horizontal="right" vertical="center"/>
    </xf>
    <xf numFmtId="165" fontId="10" fillId="6" borderId="13" xfId="1" applyNumberFormat="1" applyFont="1" applyFill="1" applyBorder="1" applyAlignment="1">
      <alignment horizontal="right" vertical="center"/>
    </xf>
    <xf numFmtId="167" fontId="26" fillId="7" borderId="19" xfId="10" applyNumberFormat="1" applyFont="1" applyFill="1" applyBorder="1" applyAlignment="1">
      <alignment horizontal="right" vertical="center"/>
    </xf>
    <xf numFmtId="167" fontId="27" fillId="0" borderId="19" xfId="10" applyNumberFormat="1" applyFont="1" applyFill="1" applyBorder="1" applyAlignment="1">
      <alignment horizontal="right" vertical="center"/>
    </xf>
    <xf numFmtId="167" fontId="27" fillId="0" borderId="2" xfId="10" applyNumberFormat="1" applyFont="1" applyFill="1" applyBorder="1" applyAlignment="1">
      <alignment horizontal="right" vertical="center"/>
    </xf>
    <xf numFmtId="167" fontId="27" fillId="0" borderId="3" xfId="10" applyNumberFormat="1" applyFont="1" applyFill="1" applyBorder="1" applyAlignment="1">
      <alignment horizontal="right" vertical="center"/>
    </xf>
    <xf numFmtId="167" fontId="26" fillId="8" borderId="3" xfId="10" applyNumberFormat="1" applyFont="1" applyFill="1" applyBorder="1" applyAlignment="1">
      <alignment horizontal="right" vertical="center"/>
    </xf>
    <xf numFmtId="167" fontId="27" fillId="0" borderId="4" xfId="10" applyNumberFormat="1" applyFont="1" applyFill="1" applyBorder="1" applyAlignment="1">
      <alignment horizontal="right" vertical="center"/>
    </xf>
    <xf numFmtId="0" fontId="28" fillId="0" borderId="4" xfId="4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>
      <alignment horizontal="left" vertical="center" wrapText="1"/>
    </xf>
    <xf numFmtId="0" fontId="28" fillId="0" borderId="19" xfId="4" applyFont="1" applyFill="1" applyBorder="1" applyAlignment="1" applyProtection="1">
      <alignment horizontal="center" vertical="center"/>
    </xf>
    <xf numFmtId="0" fontId="4" fillId="0" borderId="19" xfId="2" applyFont="1" applyFill="1" applyBorder="1" applyAlignment="1">
      <alignment horizontal="left" vertical="center" wrapText="1"/>
    </xf>
    <xf numFmtId="165" fontId="10" fillId="6" borderId="1" xfId="1" applyNumberFormat="1" applyFont="1" applyFill="1" applyBorder="1" applyAlignment="1">
      <alignment horizontal="right" vertical="center"/>
    </xf>
    <xf numFmtId="165" fontId="11" fillId="0" borderId="19" xfId="1" applyNumberFormat="1" applyFont="1" applyFill="1" applyBorder="1" applyAlignment="1">
      <alignment vertical="center"/>
    </xf>
    <xf numFmtId="165" fontId="13" fillId="6" borderId="19" xfId="1" applyNumberFormat="1" applyFont="1" applyFill="1" applyBorder="1" applyAlignment="1">
      <alignment vertical="center"/>
    </xf>
    <xf numFmtId="0" fontId="10" fillId="6" borderId="19" xfId="3" applyNumberFormat="1" applyFont="1" applyFill="1" applyBorder="1" applyAlignment="1">
      <alignment vertical="center"/>
    </xf>
    <xf numFmtId="0" fontId="10" fillId="6" borderId="3" xfId="3" applyNumberFormat="1" applyFont="1" applyFill="1" applyBorder="1" applyAlignment="1">
      <alignment vertical="center"/>
    </xf>
    <xf numFmtId="0" fontId="10" fillId="6" borderId="4" xfId="3" applyNumberFormat="1" applyFont="1" applyFill="1" applyBorder="1" applyAlignment="1">
      <alignment vertical="center"/>
    </xf>
    <xf numFmtId="0" fontId="10" fillId="6" borderId="1" xfId="3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3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2" applyFont="1" applyBorder="1" applyAlignment="1">
      <alignment vertical="center"/>
    </xf>
    <xf numFmtId="0" fontId="14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2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167" fontId="5" fillId="0" borderId="0" xfId="10" applyNumberFormat="1" applyFont="1" applyAlignment="1">
      <alignment vertical="center"/>
    </xf>
    <xf numFmtId="3" fontId="24" fillId="4" borderId="14" xfId="0" applyNumberFormat="1" applyFont="1" applyFill="1" applyBorder="1" applyAlignment="1">
      <alignment horizontal="center" vertical="center" wrapText="1"/>
    </xf>
    <xf numFmtId="1" fontId="24" fillId="4" borderId="1" xfId="0" applyNumberFormat="1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3" applyFont="1" applyFill="1" applyBorder="1" applyAlignment="1">
      <alignment horizontal="center" vertical="center"/>
    </xf>
    <xf numFmtId="165" fontId="5" fillId="0" borderId="0" xfId="1" applyNumberFormat="1" applyFont="1" applyAlignment="1">
      <alignment vertical="center"/>
    </xf>
    <xf numFmtId="165" fontId="10" fillId="4" borderId="14" xfId="1" applyNumberFormat="1" applyFont="1" applyFill="1" applyBorder="1" applyAlignment="1">
      <alignment horizontal="center" vertical="center" wrapText="1"/>
    </xf>
    <xf numFmtId="165" fontId="15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1" applyNumberFormat="1" applyFont="1" applyBorder="1" applyAlignment="1">
      <alignment vertical="center"/>
    </xf>
    <xf numFmtId="165" fontId="16" fillId="0" borderId="0" xfId="1" applyNumberFormat="1" applyFont="1" applyBorder="1" applyAlignment="1">
      <alignment horizontal="center" vertical="center"/>
    </xf>
    <xf numFmtId="167" fontId="10" fillId="5" borderId="14" xfId="10" applyNumberFormat="1" applyFont="1" applyFill="1" applyBorder="1" applyAlignment="1">
      <alignment horizontal="center" vertical="center" wrapText="1"/>
    </xf>
    <xf numFmtId="167" fontId="15" fillId="0" borderId="0" xfId="10" applyNumberFormat="1" applyFont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4" fillId="0" borderId="0" xfId="1" applyNumberFormat="1" applyFont="1" applyFill="1" applyBorder="1" applyAlignment="1">
      <alignment horizontal="right" vertical="center" wrapText="1"/>
    </xf>
    <xf numFmtId="167" fontId="5" fillId="0" borderId="0" xfId="10" applyNumberFormat="1" applyFont="1" applyFill="1" applyAlignment="1">
      <alignment vertical="center"/>
    </xf>
    <xf numFmtId="167" fontId="4" fillId="0" borderId="0" xfId="10" applyNumberFormat="1" applyFont="1" applyFill="1" applyBorder="1" applyAlignment="1">
      <alignment horizontal="right" vertical="center" wrapText="1"/>
    </xf>
    <xf numFmtId="167" fontId="16" fillId="0" borderId="0" xfId="10" applyNumberFormat="1" applyFont="1" applyBorder="1" applyAlignment="1">
      <alignment vertical="center"/>
    </xf>
    <xf numFmtId="167" fontId="4" fillId="0" borderId="13" xfId="10" applyNumberFormat="1" applyFont="1" applyFill="1" applyBorder="1" applyAlignment="1">
      <alignment horizontal="right" vertical="center"/>
    </xf>
    <xf numFmtId="165" fontId="10" fillId="5" borderId="1" xfId="1" applyNumberFormat="1" applyFont="1" applyFill="1" applyBorder="1" applyAlignment="1">
      <alignment horizontal="center" vertical="center" wrapText="1"/>
    </xf>
    <xf numFmtId="167" fontId="10" fillId="5" borderId="1" xfId="1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0" xfId="0" applyFont="1"/>
    <xf numFmtId="0" fontId="31" fillId="0" borderId="0" xfId="3" applyFont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1" fontId="12" fillId="0" borderId="1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12" fillId="0" borderId="3" xfId="0" quotePrefix="1" applyNumberFormat="1" applyFont="1" applyBorder="1" applyAlignment="1">
      <alignment horizontal="center" vertical="center"/>
    </xf>
    <xf numFmtId="1" fontId="12" fillId="0" borderId="13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167" fontId="4" fillId="0" borderId="4" xfId="10" applyNumberFormat="1" applyFont="1" applyFill="1" applyBorder="1" applyAlignment="1">
      <alignment horizontal="right" vertical="center"/>
    </xf>
    <xf numFmtId="167" fontId="10" fillId="6" borderId="1" xfId="10" applyNumberFormat="1" applyFont="1" applyFill="1" applyBorder="1" applyAlignment="1">
      <alignment horizontal="right" vertical="center"/>
    </xf>
    <xf numFmtId="0" fontId="25" fillId="7" borderId="19" xfId="0" applyFont="1" applyFill="1" applyBorder="1" applyAlignment="1">
      <alignment horizontal="center" vertical="center"/>
    </xf>
    <xf numFmtId="0" fontId="24" fillId="6" borderId="19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/>
    </xf>
    <xf numFmtId="167" fontId="11" fillId="0" borderId="19" xfId="1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165" fontId="10" fillId="0" borderId="13" xfId="1" applyNumberFormat="1" applyFont="1" applyFill="1" applyBorder="1" applyAlignment="1">
      <alignment horizontal="right" vertical="center"/>
    </xf>
    <xf numFmtId="167" fontId="10" fillId="0" borderId="13" xfId="10" applyNumberFormat="1" applyFont="1" applyFill="1" applyBorder="1" applyAlignment="1">
      <alignment horizontal="right" vertical="center"/>
    </xf>
    <xf numFmtId="165" fontId="10" fillId="0" borderId="4" xfId="1" applyNumberFormat="1" applyFont="1" applyFill="1" applyBorder="1" applyAlignment="1">
      <alignment horizontal="right" vertical="center"/>
    </xf>
    <xf numFmtId="167" fontId="10" fillId="0" borderId="4" xfId="10" applyNumberFormat="1" applyFont="1" applyFill="1" applyBorder="1" applyAlignment="1">
      <alignment horizontal="right" vertical="center"/>
    </xf>
    <xf numFmtId="0" fontId="4" fillId="0" borderId="7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32" fillId="0" borderId="0" xfId="0" applyFont="1" applyAlignment="1">
      <alignment horizontal="right" vertical="center"/>
    </xf>
    <xf numFmtId="0" fontId="4" fillId="0" borderId="19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left" vertical="center" wrapText="1"/>
    </xf>
    <xf numFmtId="0" fontId="3" fillId="0" borderId="19" xfId="4" applyFill="1" applyBorder="1" applyAlignment="1" applyProtection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center" wrapText="1"/>
    </xf>
    <xf numFmtId="165" fontId="5" fillId="0" borderId="0" xfId="1" applyNumberFormat="1" applyFont="1" applyAlignment="1">
      <alignment horizontal="right" vertical="center"/>
    </xf>
    <xf numFmtId="168" fontId="5" fillId="0" borderId="0" xfId="1" applyNumberFormat="1" applyFont="1" applyAlignment="1">
      <alignment horizontal="right" vertical="center"/>
    </xf>
    <xf numFmtId="0" fontId="9" fillId="0" borderId="0" xfId="2" applyFont="1" applyAlignment="1">
      <alignment vertical="center" wrapText="1"/>
    </xf>
    <xf numFmtId="168" fontId="10" fillId="5" borderId="1" xfId="1" applyNumberFormat="1" applyFont="1" applyFill="1" applyBorder="1" applyAlignment="1">
      <alignment horizontal="center" vertical="center" wrapText="1"/>
    </xf>
    <xf numFmtId="0" fontId="12" fillId="0" borderId="2" xfId="5" applyFont="1" applyBorder="1" applyAlignment="1">
      <alignment horizontal="left" vertical="center"/>
    </xf>
    <xf numFmtId="165" fontId="4" fillId="0" borderId="2" xfId="1" applyNumberFormat="1" applyFont="1" applyFill="1" applyBorder="1" applyAlignment="1">
      <alignment horizontal="right" vertical="center"/>
    </xf>
    <xf numFmtId="168" fontId="4" fillId="0" borderId="2" xfId="1" applyNumberFormat="1" applyFont="1" applyFill="1" applyBorder="1" applyAlignment="1">
      <alignment horizontal="right" vertical="center"/>
    </xf>
    <xf numFmtId="168" fontId="4" fillId="0" borderId="21" xfId="1" applyNumberFormat="1" applyFont="1" applyFill="1" applyBorder="1" applyAlignment="1">
      <alignment horizontal="right" vertical="center"/>
    </xf>
    <xf numFmtId="165" fontId="4" fillId="0" borderId="21" xfId="1" applyNumberFormat="1" applyFont="1" applyFill="1" applyBorder="1" applyAlignment="1">
      <alignment horizontal="right" vertical="center"/>
    </xf>
    <xf numFmtId="0" fontId="12" fillId="0" borderId="3" xfId="5" applyFont="1" applyBorder="1" applyAlignment="1">
      <alignment horizontal="left" vertical="center"/>
    </xf>
    <xf numFmtId="168" fontId="4" fillId="0" borderId="3" xfId="1" applyNumberFormat="1" applyFont="1" applyFill="1" applyBorder="1" applyAlignment="1">
      <alignment horizontal="right" vertical="center"/>
    </xf>
    <xf numFmtId="0" fontId="12" fillId="0" borderId="3" xfId="5" applyFont="1" applyBorder="1" applyAlignment="1">
      <alignment vertical="center"/>
    </xf>
    <xf numFmtId="0" fontId="10" fillId="0" borderId="4" xfId="5" quotePrefix="1" applyFont="1" applyBorder="1" applyAlignment="1">
      <alignment horizontal="left" vertical="center"/>
    </xf>
    <xf numFmtId="168" fontId="4" fillId="0" borderId="4" xfId="1" applyNumberFormat="1" applyFont="1" applyFill="1" applyBorder="1" applyAlignment="1">
      <alignment horizontal="right" vertical="center"/>
    </xf>
    <xf numFmtId="0" fontId="10" fillId="0" borderId="4" xfId="5" quotePrefix="1" applyFont="1" applyBorder="1" applyAlignment="1">
      <alignment vertical="center"/>
    </xf>
    <xf numFmtId="0" fontId="12" fillId="0" borderId="19" xfId="5" applyFont="1" applyBorder="1" applyAlignment="1">
      <alignment horizontal="left" vertical="center"/>
    </xf>
    <xf numFmtId="0" fontId="12" fillId="0" borderId="19" xfId="5" applyFont="1" applyBorder="1" applyAlignment="1">
      <alignment vertical="center"/>
    </xf>
    <xf numFmtId="168" fontId="4" fillId="0" borderId="22" xfId="1" applyNumberFormat="1" applyFont="1" applyFill="1" applyBorder="1" applyAlignment="1">
      <alignment horizontal="right"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23" xfId="1" applyNumberFormat="1" applyFont="1" applyFill="1" applyBorder="1" applyAlignment="1">
      <alignment horizontal="right" vertical="center"/>
    </xf>
    <xf numFmtId="165" fontId="4" fillId="0" borderId="23" xfId="1" applyNumberFormat="1" applyFont="1" applyFill="1" applyBorder="1" applyAlignment="1">
      <alignment horizontal="right" vertical="center"/>
    </xf>
    <xf numFmtId="0" fontId="10" fillId="6" borderId="16" xfId="5" quotePrefix="1" applyFont="1" applyFill="1" applyBorder="1" applyAlignment="1">
      <alignment horizontal="left" vertical="center"/>
    </xf>
    <xf numFmtId="0" fontId="10" fillId="6" borderId="17" xfId="5" quotePrefix="1" applyFont="1" applyFill="1" applyBorder="1" applyAlignment="1">
      <alignment horizontal="left" vertical="center"/>
    </xf>
    <xf numFmtId="168" fontId="10" fillId="6" borderId="1" xfId="1" applyNumberFormat="1" applyFont="1" applyFill="1" applyBorder="1" applyAlignment="1">
      <alignment horizontal="right" vertical="center"/>
    </xf>
    <xf numFmtId="168" fontId="10" fillId="6" borderId="17" xfId="1" applyNumberFormat="1" applyFont="1" applyFill="1" applyBorder="1" applyAlignment="1">
      <alignment horizontal="right" vertical="center"/>
    </xf>
    <xf numFmtId="165" fontId="10" fillId="6" borderId="17" xfId="1" applyNumberFormat="1" applyFont="1" applyFill="1" applyBorder="1" applyAlignment="1">
      <alignment horizontal="right" vertical="center"/>
    </xf>
    <xf numFmtId="165" fontId="4" fillId="0" borderId="14" xfId="1" applyNumberFormat="1" applyFont="1" applyFill="1" applyBorder="1" applyAlignment="1">
      <alignment horizontal="right" vertical="center"/>
    </xf>
    <xf numFmtId="168" fontId="4" fillId="0" borderId="14" xfId="1" applyNumberFormat="1" applyFont="1" applyFill="1" applyBorder="1" applyAlignment="1">
      <alignment horizontal="right" vertical="center"/>
    </xf>
    <xf numFmtId="168" fontId="4" fillId="0" borderId="19" xfId="1" applyNumberFormat="1" applyFont="1" applyFill="1" applyBorder="1" applyAlignment="1">
      <alignment horizontal="right" vertical="center"/>
    </xf>
    <xf numFmtId="165" fontId="21" fillId="9" borderId="2" xfId="1" applyNumberFormat="1" applyFont="1" applyFill="1" applyBorder="1" applyAlignment="1">
      <alignment horizontal="right" vertical="center"/>
    </xf>
    <xf numFmtId="168" fontId="21" fillId="9" borderId="2" xfId="1" applyNumberFormat="1" applyFont="1" applyFill="1" applyBorder="1" applyAlignment="1">
      <alignment horizontal="right" vertical="center"/>
    </xf>
    <xf numFmtId="168" fontId="4" fillId="0" borderId="24" xfId="1" applyNumberFormat="1" applyFont="1" applyFill="1" applyBorder="1" applyAlignment="1">
      <alignment horizontal="right" vertical="center"/>
    </xf>
    <xf numFmtId="165" fontId="4" fillId="0" borderId="24" xfId="1" applyNumberFormat="1" applyFont="1" applyFill="1" applyBorder="1" applyAlignment="1">
      <alignment horizontal="right" vertical="center"/>
    </xf>
    <xf numFmtId="168" fontId="21" fillId="9" borderId="3" xfId="1" applyNumberFormat="1" applyFont="1" applyFill="1" applyBorder="1" applyAlignment="1">
      <alignment horizontal="right" vertical="center"/>
    </xf>
    <xf numFmtId="168" fontId="21" fillId="9" borderId="4" xfId="1" applyNumberFormat="1" applyFont="1" applyFill="1" applyBorder="1" applyAlignment="1">
      <alignment horizontal="right" vertical="center"/>
    </xf>
    <xf numFmtId="168" fontId="4" fillId="0" borderId="25" xfId="1" applyNumberFormat="1" applyFont="1" applyFill="1" applyBorder="1" applyAlignment="1">
      <alignment horizontal="right" vertical="center"/>
    </xf>
    <xf numFmtId="165" fontId="4" fillId="0" borderId="25" xfId="1" applyNumberFormat="1" applyFont="1" applyFill="1" applyBorder="1" applyAlignment="1">
      <alignment horizontal="right" vertical="center"/>
    </xf>
    <xf numFmtId="168" fontId="10" fillId="6" borderId="26" xfId="1" applyNumberFormat="1" applyFont="1" applyFill="1" applyBorder="1" applyAlignment="1">
      <alignment horizontal="right" vertical="center"/>
    </xf>
    <xf numFmtId="0" fontId="10" fillId="6" borderId="18" xfId="5" quotePrefix="1" applyFont="1" applyFill="1" applyBorder="1" applyAlignment="1">
      <alignment horizontal="left" vertical="center"/>
    </xf>
    <xf numFmtId="165" fontId="10" fillId="6" borderId="27" xfId="1" applyNumberFormat="1" applyFont="1" applyFill="1" applyBorder="1" applyAlignment="1">
      <alignment horizontal="right" vertical="center"/>
    </xf>
    <xf numFmtId="168" fontId="10" fillId="6" borderId="27" xfId="1" applyNumberFormat="1" applyFont="1" applyFill="1" applyBorder="1" applyAlignment="1">
      <alignment horizontal="right" vertical="center"/>
    </xf>
    <xf numFmtId="168" fontId="10" fillId="6" borderId="16" xfId="1" applyNumberFormat="1" applyFont="1" applyFill="1" applyBorder="1" applyAlignment="1">
      <alignment horizontal="right" vertical="center"/>
    </xf>
    <xf numFmtId="165" fontId="10" fillId="6" borderId="16" xfId="1" applyNumberFormat="1" applyFont="1" applyFill="1" applyBorder="1" applyAlignment="1">
      <alignment horizontal="right" vertical="center"/>
    </xf>
    <xf numFmtId="165" fontId="21" fillId="9" borderId="28" xfId="1" applyNumberFormat="1" applyFont="1" applyFill="1" applyBorder="1" applyAlignment="1">
      <alignment horizontal="right" vertical="center"/>
    </xf>
    <xf numFmtId="168" fontId="21" fillId="9" borderId="28" xfId="1" applyNumberFormat="1" applyFont="1" applyFill="1" applyBorder="1" applyAlignment="1">
      <alignment horizontal="right" vertical="center"/>
    </xf>
    <xf numFmtId="165" fontId="21" fillId="9" borderId="22" xfId="1" applyNumberFormat="1" applyFont="1" applyFill="1" applyBorder="1" applyAlignment="1">
      <alignment horizontal="right" vertical="center"/>
    </xf>
    <xf numFmtId="168" fontId="21" fillId="9" borderId="22" xfId="1" applyNumberFormat="1" applyFont="1" applyFill="1" applyBorder="1" applyAlignment="1">
      <alignment horizontal="right" vertical="center"/>
    </xf>
    <xf numFmtId="165" fontId="21" fillId="9" borderId="25" xfId="1" applyNumberFormat="1" applyFont="1" applyFill="1" applyBorder="1" applyAlignment="1">
      <alignment horizontal="right" vertical="center"/>
    </xf>
    <xf numFmtId="168" fontId="21" fillId="9" borderId="25" xfId="1" applyNumberFormat="1" applyFont="1" applyFill="1" applyBorder="1" applyAlignment="1">
      <alignment horizontal="right" vertical="center"/>
    </xf>
    <xf numFmtId="165" fontId="21" fillId="9" borderId="24" xfId="1" applyNumberFormat="1" applyFont="1" applyFill="1" applyBorder="1" applyAlignment="1">
      <alignment horizontal="right" vertical="center"/>
    </xf>
    <xf numFmtId="168" fontId="21" fillId="9" borderId="24" xfId="1" applyNumberFormat="1" applyFont="1" applyFill="1" applyBorder="1" applyAlignment="1">
      <alignment horizontal="right" vertical="center"/>
    </xf>
    <xf numFmtId="165" fontId="21" fillId="9" borderId="29" xfId="1" applyNumberFormat="1" applyFont="1" applyFill="1" applyBorder="1" applyAlignment="1">
      <alignment horizontal="right" vertical="center"/>
    </xf>
    <xf numFmtId="168" fontId="21" fillId="9" borderId="29" xfId="1" applyNumberFormat="1" applyFont="1" applyFill="1" applyBorder="1" applyAlignment="1">
      <alignment horizontal="right" vertical="center"/>
    </xf>
    <xf numFmtId="168" fontId="21" fillId="9" borderId="15" xfId="1" applyNumberFormat="1" applyFont="1" applyFill="1" applyBorder="1" applyAlignment="1">
      <alignment horizontal="right" vertical="center"/>
    </xf>
    <xf numFmtId="165" fontId="21" fillId="9" borderId="15" xfId="1" applyNumberFormat="1" applyFont="1" applyFill="1" applyBorder="1" applyAlignment="1">
      <alignment horizontal="right" vertical="center"/>
    </xf>
    <xf numFmtId="0" fontId="12" fillId="0" borderId="4" xfId="5" applyFont="1" applyBorder="1" applyAlignment="1">
      <alignment horizontal="left" vertical="center"/>
    </xf>
    <xf numFmtId="165" fontId="10" fillId="6" borderId="26" xfId="1" applyNumberFormat="1" applyFont="1" applyFill="1" applyBorder="1" applyAlignment="1">
      <alignment horizontal="right" vertical="center"/>
    </xf>
    <xf numFmtId="168" fontId="4" fillId="0" borderId="30" xfId="1" applyNumberFormat="1" applyFont="1" applyFill="1" applyBorder="1" applyAlignment="1">
      <alignment horizontal="right" vertical="center"/>
    </xf>
    <xf numFmtId="168" fontId="21" fillId="9" borderId="31" xfId="1" applyNumberFormat="1" applyFont="1" applyFill="1" applyBorder="1" applyAlignment="1">
      <alignment horizontal="right" vertical="center"/>
    </xf>
    <xf numFmtId="165" fontId="21" fillId="9" borderId="31" xfId="1" applyNumberFormat="1" applyFont="1" applyFill="1" applyBorder="1" applyAlignment="1">
      <alignment horizontal="right" vertical="center"/>
    </xf>
    <xf numFmtId="168" fontId="21" fillId="9" borderId="23" xfId="1" applyNumberFormat="1" applyFont="1" applyFill="1" applyBorder="1" applyAlignment="1">
      <alignment horizontal="right" vertical="center"/>
    </xf>
    <xf numFmtId="165" fontId="21" fillId="9" borderId="23" xfId="1" applyNumberFormat="1" applyFont="1" applyFill="1" applyBorder="1" applyAlignment="1">
      <alignment horizontal="right" vertical="center"/>
    </xf>
    <xf numFmtId="168" fontId="21" fillId="9" borderId="19" xfId="1" applyNumberFormat="1" applyFont="1" applyFill="1" applyBorder="1" applyAlignment="1">
      <alignment horizontal="right" vertical="center"/>
    </xf>
    <xf numFmtId="168" fontId="21" fillId="9" borderId="30" xfId="1" applyNumberFormat="1" applyFont="1" applyFill="1" applyBorder="1" applyAlignment="1">
      <alignment horizontal="right" vertical="center"/>
    </xf>
    <xf numFmtId="165" fontId="21" fillId="9" borderId="30" xfId="1" applyNumberFormat="1" applyFont="1" applyFill="1" applyBorder="1" applyAlignment="1">
      <alignment horizontal="right" vertical="center"/>
    </xf>
    <xf numFmtId="165" fontId="21" fillId="9" borderId="14" xfId="1" applyNumberFormat="1" applyFont="1" applyFill="1" applyBorder="1" applyAlignment="1">
      <alignment horizontal="right" vertical="center"/>
    </xf>
    <xf numFmtId="168" fontId="21" fillId="9" borderId="14" xfId="1" applyNumberFormat="1" applyFont="1" applyFill="1" applyBorder="1" applyAlignment="1">
      <alignment horizontal="right" vertical="center"/>
    </xf>
    <xf numFmtId="168" fontId="21" fillId="9" borderId="13" xfId="1" applyNumberFormat="1" applyFont="1" applyFill="1" applyBorder="1" applyAlignment="1">
      <alignment horizontal="right" vertical="center"/>
    </xf>
    <xf numFmtId="165" fontId="21" fillId="9" borderId="13" xfId="1" applyNumberFormat="1" applyFont="1" applyFill="1" applyBorder="1" applyAlignment="1">
      <alignment horizontal="right" vertical="center"/>
    </xf>
    <xf numFmtId="3" fontId="10" fillId="6" borderId="1" xfId="5" applyNumberFormat="1" applyFont="1" applyFill="1" applyBorder="1" applyAlignment="1">
      <alignment horizontal="left" vertical="center"/>
    </xf>
    <xf numFmtId="165" fontId="21" fillId="9" borderId="21" xfId="1" applyNumberFormat="1" applyFont="1" applyFill="1" applyBorder="1" applyAlignment="1">
      <alignment horizontal="right" vertical="center"/>
    </xf>
    <xf numFmtId="168" fontId="21" fillId="9" borderId="21" xfId="1" applyNumberFormat="1" applyFont="1" applyFill="1" applyBorder="1" applyAlignment="1">
      <alignment horizontal="right" vertical="center"/>
    </xf>
    <xf numFmtId="0" fontId="12" fillId="6" borderId="19" xfId="5" applyFont="1" applyFill="1" applyBorder="1" applyAlignment="1">
      <alignment horizontal="left" vertical="center"/>
    </xf>
    <xf numFmtId="165" fontId="21" fillId="10" borderId="32" xfId="1" applyNumberFormat="1" applyFont="1" applyFill="1" applyBorder="1" applyAlignment="1">
      <alignment horizontal="right" vertical="center"/>
    </xf>
    <xf numFmtId="168" fontId="21" fillId="10" borderId="33" xfId="1" applyNumberFormat="1" applyFont="1" applyFill="1" applyBorder="1" applyAlignment="1">
      <alignment horizontal="right" vertical="center"/>
    </xf>
    <xf numFmtId="165" fontId="21" fillId="10" borderId="33" xfId="1" applyNumberFormat="1" applyFont="1" applyFill="1" applyBorder="1" applyAlignment="1">
      <alignment horizontal="right" vertical="center"/>
    </xf>
    <xf numFmtId="0" fontId="12" fillId="6" borderId="3" xfId="5" applyFont="1" applyFill="1" applyBorder="1" applyAlignment="1">
      <alignment horizontal="left" vertical="center"/>
    </xf>
    <xf numFmtId="165" fontId="21" fillId="10" borderId="34" xfId="1" applyNumberFormat="1" applyFont="1" applyFill="1" applyBorder="1" applyAlignment="1">
      <alignment horizontal="right" vertical="center"/>
    </xf>
    <xf numFmtId="168" fontId="21" fillId="10" borderId="35" xfId="1" applyNumberFormat="1" applyFont="1" applyFill="1" applyBorder="1" applyAlignment="1">
      <alignment horizontal="right" vertical="center"/>
    </xf>
    <xf numFmtId="165" fontId="21" fillId="10" borderId="35" xfId="1" applyNumberFormat="1" applyFont="1" applyFill="1" applyBorder="1" applyAlignment="1">
      <alignment horizontal="right" vertical="center"/>
    </xf>
    <xf numFmtId="165" fontId="21" fillId="10" borderId="36" xfId="1" applyNumberFormat="1" applyFont="1" applyFill="1" applyBorder="1" applyAlignment="1">
      <alignment horizontal="right" vertical="center"/>
    </xf>
    <xf numFmtId="168" fontId="21" fillId="10" borderId="37" xfId="1" applyNumberFormat="1" applyFont="1" applyFill="1" applyBorder="1" applyAlignment="1">
      <alignment horizontal="right" vertical="center"/>
    </xf>
    <xf numFmtId="165" fontId="21" fillId="10" borderId="37" xfId="1" applyNumberFormat="1" applyFont="1" applyFill="1" applyBorder="1" applyAlignment="1">
      <alignment horizontal="right" vertical="center"/>
    </xf>
    <xf numFmtId="0" fontId="10" fillId="6" borderId="4" xfId="5" quotePrefix="1" applyFont="1" applyFill="1" applyBorder="1" applyAlignment="1">
      <alignment horizontal="left" vertical="center"/>
    </xf>
    <xf numFmtId="165" fontId="34" fillId="10" borderId="38" xfId="1" applyNumberFormat="1" applyFont="1" applyFill="1" applyBorder="1" applyAlignment="1">
      <alignment horizontal="right" vertical="center"/>
    </xf>
    <xf numFmtId="168" fontId="34" fillId="10" borderId="38" xfId="1" applyNumberFormat="1" applyFont="1" applyFill="1" applyBorder="1" applyAlignment="1">
      <alignment horizontal="right" vertical="center"/>
    </xf>
    <xf numFmtId="165" fontId="4" fillId="10" borderId="32" xfId="1" applyNumberFormat="1" applyFont="1" applyFill="1" applyBorder="1" applyAlignment="1">
      <alignment horizontal="right" vertical="center"/>
    </xf>
    <xf numFmtId="168" fontId="4" fillId="10" borderId="33" xfId="1" applyNumberFormat="1" applyFont="1" applyFill="1" applyBorder="1" applyAlignment="1">
      <alignment horizontal="right" vertical="center"/>
    </xf>
    <xf numFmtId="165" fontId="4" fillId="10" borderId="33" xfId="1" applyNumberFormat="1" applyFont="1" applyFill="1" applyBorder="1" applyAlignment="1">
      <alignment horizontal="right" vertical="center"/>
    </xf>
    <xf numFmtId="165" fontId="4" fillId="10" borderId="34" xfId="1" applyNumberFormat="1" applyFont="1" applyFill="1" applyBorder="1" applyAlignment="1">
      <alignment horizontal="right" vertical="center"/>
    </xf>
    <xf numFmtId="168" fontId="4" fillId="10" borderId="35" xfId="1" applyNumberFormat="1" applyFont="1" applyFill="1" applyBorder="1" applyAlignment="1">
      <alignment horizontal="right" vertical="center"/>
    </xf>
    <xf numFmtId="165" fontId="4" fillId="10" borderId="35" xfId="1" applyNumberFormat="1" applyFont="1" applyFill="1" applyBorder="1" applyAlignment="1">
      <alignment horizontal="right" vertical="center"/>
    </xf>
    <xf numFmtId="165" fontId="4" fillId="10" borderId="36" xfId="1" applyNumberFormat="1" applyFont="1" applyFill="1" applyBorder="1" applyAlignment="1">
      <alignment horizontal="right" vertical="center"/>
    </xf>
    <xf numFmtId="168" fontId="4" fillId="10" borderId="37" xfId="1" applyNumberFormat="1" applyFont="1" applyFill="1" applyBorder="1" applyAlignment="1">
      <alignment horizontal="right" vertical="center"/>
    </xf>
    <xf numFmtId="165" fontId="4" fillId="10" borderId="37" xfId="1" applyNumberFormat="1" applyFont="1" applyFill="1" applyBorder="1" applyAlignment="1">
      <alignment horizontal="right" vertical="center"/>
    </xf>
    <xf numFmtId="165" fontId="10" fillId="10" borderId="39" xfId="1" applyNumberFormat="1" applyFont="1" applyFill="1" applyBorder="1" applyAlignment="1">
      <alignment horizontal="right" vertical="center"/>
    </xf>
    <xf numFmtId="168" fontId="10" fillId="10" borderId="39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4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35" fillId="0" borderId="0" xfId="0" applyFont="1" applyAlignment="1">
      <alignment vertical="center"/>
    </xf>
    <xf numFmtId="0" fontId="9" fillId="0" borderId="0" xfId="2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5" borderId="1" xfId="3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8" fontId="36" fillId="0" borderId="19" xfId="1" applyNumberFormat="1" applyFont="1" applyFill="1" applyBorder="1" applyAlignment="1">
      <alignment horizontal="right" vertical="center"/>
    </xf>
    <xf numFmtId="168" fontId="36" fillId="0" borderId="3" xfId="1" applyNumberFormat="1" applyFont="1" applyFill="1" applyBorder="1" applyAlignment="1">
      <alignment horizontal="right" vertical="center"/>
    </xf>
    <xf numFmtId="168" fontId="36" fillId="0" borderId="4" xfId="1" applyNumberFormat="1" applyFont="1" applyFill="1" applyBorder="1" applyAlignment="1">
      <alignment horizontal="right" vertical="center"/>
    </xf>
    <xf numFmtId="168" fontId="12" fillId="6" borderId="1" xfId="1" applyNumberFormat="1" applyFont="1" applyFill="1" applyBorder="1" applyAlignment="1">
      <alignment horizontal="right" vertical="center"/>
    </xf>
    <xf numFmtId="0" fontId="15" fillId="0" borderId="0" xfId="0" quotePrefix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3" fillId="5" borderId="1" xfId="0" applyFont="1" applyFill="1" applyBorder="1" applyAlignment="1">
      <alignment horizontal="center" vertical="center"/>
    </xf>
    <xf numFmtId="0" fontId="10" fillId="0" borderId="0" xfId="3" applyFont="1" applyAlignment="1">
      <alignment vertical="center" wrapText="1"/>
    </xf>
    <xf numFmtId="0" fontId="13" fillId="0" borderId="1" xfId="0" applyFont="1" applyBorder="1" applyAlignment="1">
      <alignment vertical="center"/>
    </xf>
    <xf numFmtId="165" fontId="11" fillId="0" borderId="19" xfId="1" applyNumberFormat="1" applyFont="1" applyBorder="1" applyAlignment="1">
      <alignment vertical="center"/>
    </xf>
    <xf numFmtId="165" fontId="11" fillId="0" borderId="19" xfId="1" applyNumberFormat="1" applyFont="1" applyBorder="1" applyAlignment="1">
      <alignment horizontal="right" vertical="center"/>
    </xf>
    <xf numFmtId="165" fontId="11" fillId="0" borderId="4" xfId="1" applyNumberFormat="1" applyFont="1" applyBorder="1" applyAlignment="1">
      <alignment vertical="center"/>
    </xf>
    <xf numFmtId="165" fontId="11" fillId="0" borderId="4" xfId="1" applyNumberFormat="1" applyFont="1" applyBorder="1" applyAlignment="1">
      <alignment horizontal="right" vertical="center"/>
    </xf>
    <xf numFmtId="165" fontId="13" fillId="6" borderId="4" xfId="1" applyNumberFormat="1" applyFont="1" applyFill="1" applyBorder="1" applyAlignment="1">
      <alignment vertical="center"/>
    </xf>
    <xf numFmtId="165" fontId="4" fillId="0" borderId="19" xfId="1" applyNumberFormat="1" applyFont="1" applyFill="1" applyBorder="1" applyAlignment="1">
      <alignment vertical="center" shrinkToFit="1"/>
    </xf>
    <xf numFmtId="165" fontId="10" fillId="6" borderId="19" xfId="1" applyNumberFormat="1" applyFont="1" applyFill="1" applyBorder="1" applyAlignment="1">
      <alignment vertical="center" shrinkToFit="1"/>
    </xf>
    <xf numFmtId="165" fontId="4" fillId="0" borderId="4" xfId="1" applyNumberFormat="1" applyFont="1" applyFill="1" applyBorder="1" applyAlignment="1">
      <alignment vertical="center" shrinkToFit="1"/>
    </xf>
    <xf numFmtId="165" fontId="10" fillId="6" borderId="4" xfId="1" applyNumberFormat="1" applyFont="1" applyFill="1" applyBorder="1" applyAlignment="1">
      <alignment vertical="center" shrinkToFit="1"/>
    </xf>
    <xf numFmtId="0" fontId="4" fillId="0" borderId="0" xfId="0" quotePrefix="1" applyFont="1" applyAlignment="1">
      <alignment horizontal="left" vertical="center"/>
    </xf>
    <xf numFmtId="0" fontId="18" fillId="0" borderId="0" xfId="0" applyFont="1" applyAlignment="1">
      <alignment vertical="center"/>
    </xf>
    <xf numFmtId="165" fontId="9" fillId="0" borderId="0" xfId="1" applyNumberFormat="1" applyFont="1" applyBorder="1" applyAlignment="1">
      <alignment vertical="center"/>
    </xf>
    <xf numFmtId="0" fontId="15" fillId="0" borderId="0" xfId="3" applyFont="1" applyAlignment="1" applyProtection="1">
      <alignment horizontal="left" vertical="center"/>
      <protection locked="0"/>
    </xf>
    <xf numFmtId="165" fontId="15" fillId="0" borderId="0" xfId="1" quotePrefix="1" applyNumberFormat="1" applyFont="1" applyFill="1" applyBorder="1" applyAlignment="1" applyProtection="1">
      <alignment horizontal="right" vertical="center"/>
      <protection locked="0"/>
    </xf>
    <xf numFmtId="165" fontId="15" fillId="0" borderId="0" xfId="1" applyNumberFormat="1" applyFont="1" applyFill="1" applyBorder="1" applyAlignment="1" applyProtection="1">
      <alignment horizontal="left" vertical="center"/>
      <protection locked="0"/>
    </xf>
    <xf numFmtId="0" fontId="15" fillId="0" borderId="0" xfId="3" quotePrefix="1" applyFont="1" applyAlignment="1" applyProtection="1">
      <alignment vertical="center"/>
      <protection locked="0"/>
    </xf>
    <xf numFmtId="165" fontId="15" fillId="0" borderId="0" xfId="1" quotePrefix="1" applyNumberFormat="1" applyFont="1" applyFill="1" applyBorder="1" applyAlignment="1" applyProtection="1">
      <alignment vertical="center"/>
      <protection locked="0"/>
    </xf>
    <xf numFmtId="0" fontId="15" fillId="0" borderId="0" xfId="3" quotePrefix="1" applyFont="1" applyAlignment="1" applyProtection="1">
      <alignment vertical="center" wrapText="1"/>
      <protection locked="0"/>
    </xf>
    <xf numFmtId="0" fontId="4" fillId="3" borderId="17" xfId="2" applyFont="1" applyFill="1" applyBorder="1" applyAlignment="1">
      <alignment horizontal="center" vertical="center"/>
    </xf>
    <xf numFmtId="0" fontId="4" fillId="0" borderId="8" xfId="2" quotePrefix="1" applyFont="1" applyBorder="1" applyAlignment="1">
      <alignment horizontal="left" vertical="center" wrapText="1"/>
    </xf>
    <xf numFmtId="0" fontId="4" fillId="0" borderId="0" xfId="2" quotePrefix="1" applyFont="1" applyBorder="1" applyAlignment="1">
      <alignment horizontal="left" vertical="center" wrapText="1"/>
    </xf>
    <xf numFmtId="0" fontId="4" fillId="0" borderId="9" xfId="2" quotePrefix="1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3" fontId="10" fillId="4" borderId="14" xfId="0" applyNumberFormat="1" applyFont="1" applyFill="1" applyBorder="1" applyAlignment="1">
      <alignment horizontal="center" vertical="center" wrapText="1"/>
    </xf>
    <xf numFmtId="3" fontId="10" fillId="4" borderId="15" xfId="0" applyNumberFormat="1" applyFont="1" applyFill="1" applyBorder="1" applyAlignment="1">
      <alignment horizontal="center" vertical="center" wrapText="1"/>
    </xf>
    <xf numFmtId="3" fontId="10" fillId="4" borderId="16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7" xfId="0" applyNumberFormat="1" applyFont="1" applyFill="1" applyBorder="1" applyAlignment="1">
      <alignment horizontal="center" vertical="center" wrapText="1"/>
    </xf>
    <xf numFmtId="165" fontId="10" fillId="4" borderId="16" xfId="1" applyNumberFormat="1" applyFont="1" applyFill="1" applyBorder="1" applyAlignment="1">
      <alignment horizontal="center" vertical="center" wrapText="1"/>
    </xf>
    <xf numFmtId="165" fontId="10" fillId="4" borderId="17" xfId="1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5" borderId="14" xfId="3" applyNumberFormat="1" applyFont="1" applyFill="1" applyBorder="1" applyAlignment="1">
      <alignment horizontal="center" vertical="center" wrapText="1"/>
    </xf>
    <xf numFmtId="0" fontId="10" fillId="5" borderId="15" xfId="3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0" fontId="10" fillId="5" borderId="20" xfId="3" applyFont="1" applyFill="1" applyBorder="1" applyAlignment="1">
      <alignment horizontal="center" vertical="center" wrapText="1"/>
    </xf>
    <xf numFmtId="0" fontId="10" fillId="5" borderId="40" xfId="3" applyFont="1" applyFill="1" applyBorder="1" applyAlignment="1">
      <alignment horizontal="center" vertical="center" wrapText="1"/>
    </xf>
    <xf numFmtId="0" fontId="10" fillId="5" borderId="28" xfId="3" applyFont="1" applyFill="1" applyBorder="1" applyAlignment="1">
      <alignment horizontal="center" vertical="center" wrapText="1"/>
    </xf>
    <xf numFmtId="0" fontId="10" fillId="5" borderId="41" xfId="3" applyFont="1" applyFill="1" applyBorder="1" applyAlignment="1">
      <alignment horizontal="center" vertical="center" wrapText="1"/>
    </xf>
    <xf numFmtId="0" fontId="10" fillId="5" borderId="42" xfId="3" applyFont="1" applyFill="1" applyBorder="1" applyAlignment="1">
      <alignment horizontal="center" vertical="center" wrapText="1"/>
    </xf>
    <xf numFmtId="0" fontId="10" fillId="5" borderId="29" xfId="3" applyFont="1" applyFill="1" applyBorder="1" applyAlignment="1">
      <alignment horizontal="center" vertical="center" wrapText="1"/>
    </xf>
    <xf numFmtId="168" fontId="10" fillId="5" borderId="16" xfId="1" applyNumberFormat="1" applyFont="1" applyFill="1" applyBorder="1" applyAlignment="1">
      <alignment horizontal="center" vertical="center" wrapText="1"/>
    </xf>
    <xf numFmtId="168" fontId="10" fillId="5" borderId="17" xfId="1" applyNumberFormat="1" applyFont="1" applyFill="1" applyBorder="1" applyAlignment="1">
      <alignment horizontal="center" vertical="center" wrapText="1"/>
    </xf>
    <xf numFmtId="0" fontId="12" fillId="6" borderId="14" xfId="5" quotePrefix="1" applyFont="1" applyFill="1" applyBorder="1" applyAlignment="1">
      <alignment horizontal="left" vertical="center" wrapText="1"/>
    </xf>
    <xf numFmtId="0" fontId="12" fillId="6" borderId="21" xfId="5" quotePrefix="1" applyFont="1" applyFill="1" applyBorder="1" applyAlignment="1">
      <alignment horizontal="left" vertical="center" wrapText="1"/>
    </xf>
    <xf numFmtId="0" fontId="12" fillId="6" borderId="15" xfId="5" quotePrefix="1" applyFont="1" applyFill="1" applyBorder="1" applyAlignment="1">
      <alignment horizontal="left" vertical="center" wrapText="1"/>
    </xf>
    <xf numFmtId="0" fontId="12" fillId="0" borderId="1" xfId="5" applyFont="1" applyBorder="1" applyAlignment="1">
      <alignment horizontal="left" vertical="center"/>
    </xf>
    <xf numFmtId="0" fontId="12" fillId="0" borderId="15" xfId="5" applyFont="1" applyBorder="1" applyAlignment="1">
      <alignment horizontal="left" vertical="center"/>
    </xf>
    <xf numFmtId="0" fontId="12" fillId="6" borderId="14" xfId="5" applyFont="1" applyFill="1" applyBorder="1" applyAlignment="1">
      <alignment horizontal="left" vertical="center" wrapText="1"/>
    </xf>
    <xf numFmtId="0" fontId="12" fillId="6" borderId="21" xfId="5" applyFont="1" applyFill="1" applyBorder="1" applyAlignment="1">
      <alignment horizontal="left" vertical="center" wrapText="1"/>
    </xf>
    <xf numFmtId="0" fontId="12" fillId="6" borderId="15" xfId="5" applyFont="1" applyFill="1" applyBorder="1" applyAlignment="1">
      <alignment horizontal="left" vertical="center" wrapText="1"/>
    </xf>
    <xf numFmtId="0" fontId="10" fillId="6" borderId="14" xfId="5" applyFont="1" applyFill="1" applyBorder="1" applyAlignment="1">
      <alignment horizontal="left" vertical="center" wrapText="1"/>
    </xf>
    <xf numFmtId="0" fontId="10" fillId="6" borderId="21" xfId="5" applyFont="1" applyFill="1" applyBorder="1" applyAlignment="1">
      <alignment horizontal="left" vertical="center" wrapText="1"/>
    </xf>
    <xf numFmtId="0" fontId="10" fillId="6" borderId="15" xfId="5" applyFont="1" applyFill="1" applyBorder="1" applyAlignment="1">
      <alignment horizontal="left" vertical="center" wrapText="1"/>
    </xf>
    <xf numFmtId="0" fontId="12" fillId="0" borderId="14" xfId="5" applyFont="1" applyBorder="1" applyAlignment="1">
      <alignment horizontal="left" vertical="center"/>
    </xf>
    <xf numFmtId="0" fontId="12" fillId="0" borderId="21" xfId="5" applyFont="1" applyBorder="1" applyAlignment="1">
      <alignment horizontal="left" vertical="center"/>
    </xf>
    <xf numFmtId="0" fontId="12" fillId="6" borderId="1" xfId="5" applyFont="1" applyFill="1" applyBorder="1" applyAlignment="1">
      <alignment horizontal="left" vertical="center" wrapText="1"/>
    </xf>
    <xf numFmtId="0" fontId="10" fillId="6" borderId="1" xfId="5" applyFont="1" applyFill="1" applyBorder="1" applyAlignment="1">
      <alignment horizontal="left" vertical="center" wrapText="1"/>
    </xf>
    <xf numFmtId="0" fontId="12" fillId="0" borderId="14" xfId="5" applyFont="1" applyBorder="1" applyAlignment="1">
      <alignment horizontal="center" vertical="center"/>
    </xf>
    <xf numFmtId="0" fontId="12" fillId="0" borderId="21" xfId="5" applyFont="1" applyBorder="1" applyAlignment="1">
      <alignment horizontal="center" vertical="center"/>
    </xf>
    <xf numFmtId="0" fontId="12" fillId="0" borderId="15" xfId="5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2" fillId="6" borderId="14" xfId="5" applyFont="1" applyFill="1" applyBorder="1" applyAlignment="1">
      <alignment horizontal="left" vertical="center"/>
    </xf>
    <xf numFmtId="0" fontId="12" fillId="6" borderId="21" xfId="5" applyFont="1" applyFill="1" applyBorder="1" applyAlignment="1">
      <alignment horizontal="left" vertical="center"/>
    </xf>
    <xf numFmtId="0" fontId="12" fillId="6" borderId="15" xfId="5" applyFont="1" applyFill="1" applyBorder="1" applyAlignment="1">
      <alignment horizontal="left" vertical="center"/>
    </xf>
    <xf numFmtId="0" fontId="10" fillId="6" borderId="1" xfId="2" applyFont="1" applyFill="1" applyBorder="1" applyAlignment="1">
      <alignment horizontal="left" vertical="center" wrapText="1"/>
    </xf>
    <xf numFmtId="0" fontId="12" fillId="6" borderId="16" xfId="5" applyFont="1" applyFill="1" applyBorder="1" applyAlignment="1">
      <alignment horizontal="left" vertical="center"/>
    </xf>
    <xf numFmtId="0" fontId="12" fillId="6" borderId="17" xfId="5" applyFont="1" applyFill="1" applyBorder="1" applyAlignment="1">
      <alignment horizontal="left" vertical="center"/>
    </xf>
    <xf numFmtId="0" fontId="10" fillId="5" borderId="16" xfId="3" applyFont="1" applyFill="1" applyBorder="1" applyAlignment="1">
      <alignment horizontal="center" vertical="center" wrapText="1"/>
    </xf>
    <xf numFmtId="0" fontId="10" fillId="5" borderId="18" xfId="3" applyFont="1" applyFill="1" applyBorder="1" applyAlignment="1">
      <alignment horizontal="center" vertical="center" wrapText="1"/>
    </xf>
    <xf numFmtId="0" fontId="10" fillId="5" borderId="17" xfId="3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0" fillId="5" borderId="1" xfId="3" applyFont="1" applyFill="1" applyBorder="1" applyAlignment="1" applyProtection="1">
      <alignment horizontal="center" vertical="center"/>
      <protection locked="0"/>
    </xf>
    <xf numFmtId="0" fontId="10" fillId="5" borderId="14" xfId="3" applyFont="1" applyFill="1" applyBorder="1" applyAlignment="1">
      <alignment horizontal="center" vertical="center" wrapText="1"/>
    </xf>
    <xf numFmtId="0" fontId="10" fillId="5" borderId="15" xfId="3" applyFont="1" applyFill="1" applyBorder="1" applyAlignment="1">
      <alignment horizontal="center" vertical="center" wrapText="1"/>
    </xf>
    <xf numFmtId="165" fontId="10" fillId="5" borderId="14" xfId="1" applyNumberFormat="1" applyFont="1" applyFill="1" applyBorder="1" applyAlignment="1">
      <alignment horizontal="center" vertical="center" wrapText="1"/>
    </xf>
    <xf numFmtId="165" fontId="10" fillId="5" borderId="15" xfId="1" applyNumberFormat="1" applyFont="1" applyFill="1" applyBorder="1" applyAlignment="1">
      <alignment horizontal="center" vertical="center" wrapText="1"/>
    </xf>
    <xf numFmtId="0" fontId="10" fillId="5" borderId="16" xfId="3" applyFont="1" applyFill="1" applyBorder="1" applyAlignment="1" applyProtection="1">
      <alignment horizontal="center" vertical="center"/>
      <protection locked="0"/>
    </xf>
    <xf numFmtId="0" fontId="10" fillId="5" borderId="17" xfId="3" applyFont="1" applyFill="1" applyBorder="1" applyAlignment="1" applyProtection="1">
      <alignment horizontal="center" vertical="center"/>
      <protection locked="0"/>
    </xf>
    <xf numFmtId="0" fontId="15" fillId="0" borderId="0" xfId="3" quotePrefix="1" applyFont="1" applyAlignment="1" applyProtection="1">
      <alignment horizontal="left" vertical="center" wrapText="1"/>
      <protection locked="0"/>
    </xf>
    <xf numFmtId="0" fontId="10" fillId="0" borderId="19" xfId="3" applyFont="1" applyBorder="1" applyAlignment="1" applyProtection="1">
      <alignment horizontal="center" vertical="center"/>
      <protection locked="0"/>
    </xf>
    <xf numFmtId="165" fontId="4" fillId="0" borderId="19" xfId="1" applyNumberFormat="1" applyFont="1" applyFill="1" applyBorder="1" applyAlignment="1" applyProtection="1">
      <alignment horizontal="right" vertical="center"/>
      <protection locked="0"/>
    </xf>
    <xf numFmtId="165" fontId="10" fillId="6" borderId="19" xfId="1" applyNumberFormat="1" applyFont="1" applyFill="1" applyBorder="1" applyAlignment="1" applyProtection="1">
      <alignment horizontal="right" vertical="center"/>
      <protection locked="0"/>
    </xf>
    <xf numFmtId="0" fontId="10" fillId="0" borderId="3" xfId="3" applyFont="1" applyBorder="1" applyAlignment="1" applyProtection="1">
      <alignment horizontal="center" vertical="center"/>
      <protection locked="0"/>
    </xf>
    <xf numFmtId="165" fontId="4" fillId="0" borderId="3" xfId="1" applyNumberFormat="1" applyFont="1" applyFill="1" applyBorder="1" applyAlignment="1" applyProtection="1">
      <alignment horizontal="right" vertical="center"/>
      <protection locked="0"/>
    </xf>
    <xf numFmtId="165" fontId="10" fillId="6" borderId="3" xfId="1" applyNumberFormat="1" applyFont="1" applyFill="1" applyBorder="1" applyAlignment="1" applyProtection="1">
      <alignment horizontal="right" vertical="center"/>
      <protection locked="0"/>
    </xf>
    <xf numFmtId="0" fontId="10" fillId="0" borderId="3" xfId="3" quotePrefix="1" applyFont="1" applyBorder="1" applyAlignment="1" applyProtection="1">
      <alignment horizontal="center" vertical="center"/>
      <protection locked="0"/>
    </xf>
    <xf numFmtId="169" fontId="4" fillId="0" borderId="43" xfId="1" applyNumberFormat="1" applyFont="1" applyFill="1" applyBorder="1" applyAlignment="1" applyProtection="1">
      <alignment horizontal="center" vertical="center"/>
      <protection locked="0"/>
    </xf>
    <xf numFmtId="169" fontId="4" fillId="0" borderId="22" xfId="1" applyNumberFormat="1" applyFont="1" applyFill="1" applyBorder="1" applyAlignment="1" applyProtection="1">
      <alignment horizontal="center" vertical="center"/>
      <protection locked="0"/>
    </xf>
    <xf numFmtId="169" fontId="10" fillId="6" borderId="3" xfId="1" applyNumberFormat="1" applyFont="1" applyFill="1" applyBorder="1" applyAlignment="1" applyProtection="1">
      <alignment horizontal="right" vertical="center"/>
      <protection locked="0"/>
    </xf>
    <xf numFmtId="0" fontId="10" fillId="0" borderId="13" xfId="3" quotePrefix="1" applyFont="1" applyBorder="1" applyAlignment="1" applyProtection="1">
      <alignment horizontal="center" vertical="center"/>
      <protection locked="0"/>
    </xf>
    <xf numFmtId="165" fontId="4" fillId="0" borderId="13" xfId="1" applyNumberFormat="1" applyFont="1" applyFill="1" applyBorder="1" applyAlignment="1" applyProtection="1">
      <alignment horizontal="right" vertical="center"/>
      <protection locked="0"/>
    </xf>
    <xf numFmtId="0" fontId="10" fillId="0" borderId="21" xfId="3" applyFont="1" applyBorder="1" applyAlignment="1" applyProtection="1">
      <alignment horizontal="center" vertical="center"/>
      <protection locked="0"/>
    </xf>
    <xf numFmtId="165" fontId="4" fillId="0" borderId="21" xfId="14" applyNumberFormat="1" applyFont="1" applyFill="1" applyBorder="1" applyAlignment="1" applyProtection="1">
      <alignment horizontal="right" vertical="center"/>
      <protection locked="0"/>
    </xf>
    <xf numFmtId="169" fontId="4" fillId="0" borderId="43" xfId="14" applyNumberFormat="1" applyFont="1" applyFill="1" applyBorder="1" applyAlignment="1" applyProtection="1">
      <alignment horizontal="center" vertical="center"/>
      <protection locked="0"/>
    </xf>
    <xf numFmtId="169" fontId="4" fillId="0" borderId="22" xfId="14" applyNumberFormat="1" applyFont="1" applyFill="1" applyBorder="1" applyAlignment="1" applyProtection="1">
      <alignment horizontal="center" vertical="center"/>
      <protection locked="0"/>
    </xf>
    <xf numFmtId="169" fontId="10" fillId="6" borderId="3" xfId="14" applyNumberFormat="1" applyFont="1" applyFill="1" applyBorder="1" applyAlignment="1" applyProtection="1">
      <alignment horizontal="right" vertical="center"/>
      <protection locked="0"/>
    </xf>
    <xf numFmtId="0" fontId="10" fillId="0" borderId="13" xfId="3" applyFont="1" applyBorder="1" applyAlignment="1" applyProtection="1">
      <alignment horizontal="center" vertical="center"/>
      <protection locked="0"/>
    </xf>
    <xf numFmtId="0" fontId="10" fillId="0" borderId="4" xfId="3" applyFont="1" applyBorder="1" applyAlignment="1" applyProtection="1">
      <alignment horizontal="center" vertical="center"/>
      <protection locked="0"/>
    </xf>
    <xf numFmtId="165" fontId="4" fillId="0" borderId="4" xfId="14" applyNumberFormat="1" applyFont="1" applyFill="1" applyBorder="1" applyAlignment="1" applyProtection="1">
      <alignment horizontal="right" vertical="center"/>
      <protection locked="0"/>
    </xf>
    <xf numFmtId="169" fontId="4" fillId="0" borderId="44" xfId="14" applyNumberFormat="1" applyFont="1" applyFill="1" applyBorder="1" applyAlignment="1" applyProtection="1">
      <alignment horizontal="center" vertical="center"/>
      <protection locked="0"/>
    </xf>
    <xf numFmtId="169" fontId="4" fillId="0" borderId="25" xfId="14" applyNumberFormat="1" applyFont="1" applyFill="1" applyBorder="1" applyAlignment="1" applyProtection="1">
      <alignment horizontal="center" vertical="center"/>
      <protection locked="0"/>
    </xf>
    <xf numFmtId="169" fontId="10" fillId="6" borderId="4" xfId="14" applyNumberFormat="1" applyFont="1" applyFill="1" applyBorder="1" applyAlignment="1" applyProtection="1">
      <alignment horizontal="right" vertical="center"/>
      <protection locked="0"/>
    </xf>
    <xf numFmtId="165" fontId="10" fillId="6" borderId="13" xfId="1" applyNumberFormat="1" applyFont="1" applyFill="1" applyBorder="1" applyAlignment="1" applyProtection="1">
      <alignment horizontal="right" vertical="center"/>
      <protection locked="0"/>
    </xf>
    <xf numFmtId="165" fontId="10" fillId="6" borderId="3" xfId="14" applyNumberFormat="1" applyFont="1" applyFill="1" applyBorder="1" applyAlignment="1" applyProtection="1">
      <alignment horizontal="right" vertical="center"/>
      <protection locked="0"/>
    </xf>
    <xf numFmtId="165" fontId="10" fillId="6" borderId="4" xfId="14" applyNumberFormat="1" applyFont="1" applyFill="1" applyBorder="1" applyAlignment="1" applyProtection="1">
      <alignment horizontal="right" vertical="center"/>
      <protection locked="0"/>
    </xf>
    <xf numFmtId="168" fontId="4" fillId="0" borderId="3" xfId="1" applyNumberFormat="1" applyFont="1" applyFill="1" applyBorder="1" applyAlignment="1" applyProtection="1">
      <alignment horizontal="right" vertical="center"/>
      <protection locked="0"/>
    </xf>
    <xf numFmtId="168" fontId="10" fillId="6" borderId="3" xfId="1" applyNumberFormat="1" applyFont="1" applyFill="1" applyBorder="1" applyAlignment="1" applyProtection="1">
      <alignment horizontal="right" vertical="center"/>
      <protection locked="0"/>
    </xf>
    <xf numFmtId="168" fontId="4" fillId="0" borderId="13" xfId="1" applyNumberFormat="1" applyFont="1" applyFill="1" applyBorder="1" applyAlignment="1" applyProtection="1">
      <alignment horizontal="right" vertical="center"/>
      <protection locked="0"/>
    </xf>
    <xf numFmtId="168" fontId="10" fillId="6" borderId="13" xfId="1" applyNumberFormat="1" applyFont="1" applyFill="1" applyBorder="1" applyAlignment="1" applyProtection="1">
      <alignment horizontal="right" vertical="center"/>
      <protection locked="0"/>
    </xf>
    <xf numFmtId="168" fontId="4" fillId="0" borderId="21" xfId="1" applyNumberFormat="1" applyFont="1" applyFill="1" applyBorder="1" applyAlignment="1" applyProtection="1">
      <alignment horizontal="right" vertical="center"/>
      <protection locked="0"/>
    </xf>
    <xf numFmtId="168" fontId="10" fillId="6" borderId="21" xfId="1" applyNumberFormat="1" applyFont="1" applyFill="1" applyBorder="1" applyAlignment="1" applyProtection="1">
      <alignment horizontal="right" vertical="center"/>
      <protection locked="0"/>
    </xf>
    <xf numFmtId="168" fontId="4" fillId="0" borderId="4" xfId="1" applyNumberFormat="1" applyFont="1" applyFill="1" applyBorder="1" applyAlignment="1" applyProtection="1">
      <alignment horizontal="right" vertical="center"/>
      <protection locked="0"/>
    </xf>
    <xf numFmtId="168" fontId="10" fillId="6" borderId="4" xfId="1" applyNumberFormat="1" applyFont="1" applyFill="1" applyBorder="1" applyAlignment="1" applyProtection="1">
      <alignment horizontal="right" vertical="center"/>
      <protection locked="0"/>
    </xf>
    <xf numFmtId="170" fontId="4" fillId="0" borderId="43" xfId="1" applyNumberFormat="1" applyFont="1" applyFill="1" applyBorder="1" applyAlignment="1" applyProtection="1">
      <alignment horizontal="center" vertical="center"/>
      <protection locked="0"/>
    </xf>
    <xf numFmtId="170" fontId="4" fillId="0" borderId="22" xfId="1" applyNumberFormat="1" applyFont="1" applyFill="1" applyBorder="1" applyAlignment="1" applyProtection="1">
      <alignment horizontal="center" vertical="center"/>
      <protection locked="0"/>
    </xf>
    <xf numFmtId="170" fontId="4" fillId="0" borderId="44" xfId="1" applyNumberFormat="1" applyFont="1" applyFill="1" applyBorder="1" applyAlignment="1" applyProtection="1">
      <alignment horizontal="center" vertical="center"/>
      <protection locked="0"/>
    </xf>
    <xf numFmtId="170" fontId="4" fillId="0" borderId="25" xfId="1" applyNumberFormat="1" applyFont="1" applyFill="1" applyBorder="1" applyAlignment="1" applyProtection="1">
      <alignment horizontal="center" vertical="center"/>
      <protection locked="0"/>
    </xf>
  </cellXfs>
  <cellStyles count="15">
    <cellStyle name="Comma 2" xfId="12" xr:uid="{00000000-0005-0000-0000-000000000000}"/>
    <cellStyle name="Lien hypertexte" xfId="4" builtinId="8"/>
    <cellStyle name="Milliers" xfId="1" builtinId="3"/>
    <cellStyle name="Milliers 2" xfId="7" xr:uid="{00000000-0005-0000-0000-000003000000}"/>
    <cellStyle name="Milliers 2 2" xfId="14" xr:uid="{00000000-0005-0000-0000-000004000000}"/>
    <cellStyle name="Milliers 3" xfId="8" xr:uid="{00000000-0005-0000-0000-000005000000}"/>
    <cellStyle name="Normal" xfId="0" builtinId="0"/>
    <cellStyle name="Normal 2" xfId="3" xr:uid="{00000000-0005-0000-0000-000007000000}"/>
    <cellStyle name="Normal 3" xfId="5" xr:uid="{00000000-0005-0000-0000-000008000000}"/>
    <cellStyle name="Normal 4" xfId="2" xr:uid="{00000000-0005-0000-0000-000009000000}"/>
    <cellStyle name="Normal 5" xfId="6" xr:uid="{00000000-0005-0000-0000-00000A000000}"/>
    <cellStyle name="Normal 6" xfId="9" xr:uid="{00000000-0005-0000-0000-00000B000000}"/>
    <cellStyle name="Normal 6 2" xfId="11" xr:uid="{00000000-0005-0000-0000-00000C000000}"/>
    <cellStyle name="Pourcentage" xfId="10" builtinId="5"/>
    <cellStyle name="Pourcentage 2" xfId="13" xr:uid="{00000000-0005-0000-0000-00000E000000}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0</xdr:row>
      <xdr:rowOff>114300</xdr:rowOff>
    </xdr:from>
    <xdr:to>
      <xdr:col>4</xdr:col>
      <xdr:colOff>1591733</xdr:colOff>
      <xdr:row>3</xdr:row>
      <xdr:rowOff>161925</xdr:rowOff>
    </xdr:to>
    <xdr:pic>
      <xdr:nvPicPr>
        <xdr:cNvPr id="3" name="Image 2" descr="logo_D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5125" y="114300"/>
          <a:ext cx="149648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FM20"/>
  <sheetViews>
    <sheetView showGridLines="0" tabSelected="1" zoomScaleNormal="100" workbookViewId="0"/>
  </sheetViews>
  <sheetFormatPr baseColWidth="10" defaultColWidth="11.42578125" defaultRowHeight="14.25"/>
  <cols>
    <col min="1" max="1" width="1.7109375" style="14" customWidth="1"/>
    <col min="2" max="2" width="8.28515625" style="1" customWidth="1"/>
    <col min="3" max="3" width="80.7109375" style="1" customWidth="1"/>
    <col min="4" max="4" width="8.5703125" style="1" customWidth="1"/>
    <col min="5" max="5" width="24.140625" style="1" customWidth="1"/>
    <col min="6" max="6" width="17.7109375" style="3" customWidth="1"/>
    <col min="7" max="16384" width="11.42578125" style="3"/>
  </cols>
  <sheetData>
    <row r="1" spans="2:169" ht="10.15" customHeight="1"/>
    <row r="2" spans="2:169" ht="15">
      <c r="B2" s="4" t="s">
        <v>195</v>
      </c>
      <c r="C2" s="4"/>
      <c r="D2" s="4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</row>
    <row r="3" spans="2:169">
      <c r="B3" s="5" t="s">
        <v>6</v>
      </c>
      <c r="D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</row>
    <row r="4" spans="2:169">
      <c r="B4" s="5"/>
      <c r="D4" s="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</row>
    <row r="5" spans="2:169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</row>
    <row r="6" spans="2:169" ht="22.7" customHeight="1">
      <c r="B6" s="7" t="s">
        <v>0</v>
      </c>
      <c r="C6" s="7" t="s">
        <v>7</v>
      </c>
      <c r="D6" s="7" t="s">
        <v>8</v>
      </c>
      <c r="E6" s="7" t="s">
        <v>9</v>
      </c>
      <c r="F6" s="265" t="s">
        <v>194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</row>
    <row r="7" spans="2:169" ht="42.75" customHeight="1">
      <c r="B7" s="67">
        <v>1</v>
      </c>
      <c r="C7" s="43" t="s">
        <v>50</v>
      </c>
      <c r="D7" s="42" t="s">
        <v>8</v>
      </c>
      <c r="E7" s="43" t="s">
        <v>47</v>
      </c>
      <c r="F7" s="269" t="s">
        <v>183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</row>
    <row r="8" spans="2:169" ht="39.200000000000003" customHeight="1">
      <c r="B8" s="69">
        <f t="shared" ref="B8:B13" si="0">B7+1</f>
        <v>2</v>
      </c>
      <c r="C8" s="41" t="s">
        <v>107</v>
      </c>
      <c r="D8" s="21" t="s">
        <v>8</v>
      </c>
      <c r="E8" s="41" t="s">
        <v>81</v>
      </c>
      <c r="F8" s="26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</row>
    <row r="9" spans="2:169" ht="39.200000000000003" customHeight="1">
      <c r="B9" s="68">
        <f t="shared" si="0"/>
        <v>3</v>
      </c>
      <c r="C9" s="22" t="s">
        <v>82</v>
      </c>
      <c r="D9" s="40" t="s">
        <v>8</v>
      </c>
      <c r="E9" s="22" t="s">
        <v>48</v>
      </c>
      <c r="F9" s="26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</row>
    <row r="10" spans="2:169" ht="39.200000000000003" customHeight="1">
      <c r="B10" s="117">
        <f t="shared" si="0"/>
        <v>4</v>
      </c>
      <c r="C10" s="118" t="s">
        <v>186</v>
      </c>
      <c r="D10" s="119" t="s">
        <v>8</v>
      </c>
      <c r="E10" s="118" t="s">
        <v>187</v>
      </c>
      <c r="F10" s="269" t="s">
        <v>184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</row>
    <row r="11" spans="2:169" ht="39.200000000000003" customHeight="1">
      <c r="B11" s="120">
        <f t="shared" si="0"/>
        <v>5</v>
      </c>
      <c r="C11" s="121" t="s">
        <v>188</v>
      </c>
      <c r="D11" s="40" t="s">
        <v>8</v>
      </c>
      <c r="E11" s="121" t="s">
        <v>189</v>
      </c>
      <c r="F11" s="26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</row>
    <row r="12" spans="2:169" ht="39.200000000000003" customHeight="1">
      <c r="B12" s="117">
        <f t="shared" si="0"/>
        <v>6</v>
      </c>
      <c r="C12" s="118" t="s">
        <v>190</v>
      </c>
      <c r="D12" s="42" t="s">
        <v>8</v>
      </c>
      <c r="E12" s="118" t="s">
        <v>191</v>
      </c>
      <c r="F12" s="269" t="s">
        <v>185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</row>
    <row r="13" spans="2:169" ht="39.200000000000003" customHeight="1">
      <c r="B13" s="120">
        <f t="shared" si="0"/>
        <v>7</v>
      </c>
      <c r="C13" s="121" t="s">
        <v>192</v>
      </c>
      <c r="D13" s="40" t="s">
        <v>8</v>
      </c>
      <c r="E13" s="121" t="s">
        <v>193</v>
      </c>
      <c r="F13" s="26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</row>
    <row r="15" spans="2:169" ht="5.25" customHeight="1">
      <c r="B15" s="8"/>
      <c r="C15" s="2"/>
      <c r="D15" s="2"/>
      <c r="E15" s="2"/>
      <c r="F15" s="11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</row>
    <row r="16" spans="2:169" ht="26.45" customHeight="1">
      <c r="B16" s="266" t="s">
        <v>261</v>
      </c>
      <c r="C16" s="267"/>
      <c r="D16" s="267"/>
      <c r="E16" s="267"/>
      <c r="F16" s="26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</row>
    <row r="17" spans="1:169" ht="5.25" customHeight="1">
      <c r="B17" s="9"/>
      <c r="C17" s="10"/>
      <c r="D17" s="10"/>
      <c r="E17" s="10"/>
      <c r="F17" s="11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</row>
    <row r="18" spans="1:169" s="12" customFormat="1" ht="5.25" customHeight="1">
      <c r="A18" s="13"/>
      <c r="B18" s="53"/>
    </row>
    <row r="19" spans="1:169" s="12" customFormat="1" ht="12.75" customHeight="1">
      <c r="A19" s="13"/>
      <c r="B19" s="53"/>
    </row>
    <row r="20" spans="1:169">
      <c r="E20" s="3"/>
      <c r="F20" s="116" t="s">
        <v>105</v>
      </c>
    </row>
  </sheetData>
  <mergeCells count="4">
    <mergeCell ref="B16:F16"/>
    <mergeCell ref="F7:F9"/>
    <mergeCell ref="F10:F11"/>
    <mergeCell ref="F12:F13"/>
  </mergeCells>
  <hyperlinks>
    <hyperlink ref="D8" location="AKH_SPLG!A1" display="Lien" xr:uid="{00000000-0004-0000-0000-00000C000000}"/>
    <hyperlink ref="D9" location="AKH_Kantone!A1" display="Lien" xr:uid="{00000000-0004-0000-0000-00000E000000}"/>
    <hyperlink ref="D7" location="AKH_region!A1" display="Lien" xr:uid="{00000000-0004-0000-0000-000011000000}"/>
    <hyperlink ref="D13" location="Wartbetten_HVS!A1" display="Lien" xr:uid="{5B8B05C6-4EF0-4D8F-BE95-9E1A9555ABA5}"/>
    <hyperlink ref="D12" location="Wartbetten_HVS_Detail!A1" display="Lien" xr:uid="{0C8B1372-82C2-4652-A412-52A6537B885A}"/>
    <hyperlink ref="D10" location="Hosp_Rate!A1" display="Link" xr:uid="{E9581A57-4751-43D8-9982-13284038D2E4}"/>
    <hyperlink ref="D11" location="'Hosp_Rate (trend)'!A1" display="Lien" xr:uid="{3C7F026E-A544-4984-9920-32C9B50B56B6}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&amp;L&amp;G&amp;RSpitalbetreuung - Ausserkantonale Hospitalisierungen</oddHeader>
    <oddFooter>&amp;L&amp;A&amp;C&amp;P von &amp;N&amp;R&amp;F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0"/>
  <sheetViews>
    <sheetView showGridLines="0" zoomScaleNormal="100" workbookViewId="0"/>
  </sheetViews>
  <sheetFormatPr baseColWidth="10" defaultColWidth="11.42578125" defaultRowHeight="14.25"/>
  <cols>
    <col min="1" max="1" width="1.7109375" style="55" customWidth="1"/>
    <col min="2" max="2" width="13.28515625" style="3" bestFit="1" customWidth="1"/>
    <col min="3" max="9" width="11.28515625" style="73" customWidth="1"/>
    <col min="10" max="10" width="11.28515625" style="64" customWidth="1"/>
    <col min="11" max="16384" width="11.42578125" style="3"/>
  </cols>
  <sheetData>
    <row r="1" spans="1:16" ht="10.15" customHeight="1"/>
    <row r="2" spans="1:16" ht="52.5" customHeight="1">
      <c r="A2" s="56"/>
      <c r="B2" s="270" t="s">
        <v>101</v>
      </c>
      <c r="C2" s="270"/>
      <c r="D2" s="270"/>
      <c r="E2" s="270"/>
      <c r="F2" s="270"/>
      <c r="G2" s="270"/>
      <c r="H2" s="270"/>
      <c r="I2" s="270"/>
      <c r="J2" s="270"/>
      <c r="K2" s="270"/>
      <c r="L2" s="60"/>
      <c r="M2" s="60"/>
      <c r="N2" s="60"/>
      <c r="O2" s="60"/>
      <c r="P2" s="60"/>
    </row>
    <row r="4" spans="1:16">
      <c r="B4" s="274" t="s">
        <v>102</v>
      </c>
      <c r="C4" s="275"/>
      <c r="D4" s="275"/>
      <c r="E4" s="275"/>
      <c r="F4" s="275"/>
      <c r="G4" s="275"/>
      <c r="H4" s="275"/>
      <c r="I4" s="275"/>
      <c r="J4" s="276"/>
    </row>
    <row r="5" spans="1:16" ht="15" customHeight="1">
      <c r="B5" s="272" t="s">
        <v>10</v>
      </c>
      <c r="C5" s="277" t="s">
        <v>14</v>
      </c>
      <c r="D5" s="278"/>
      <c r="E5" s="277" t="s">
        <v>15</v>
      </c>
      <c r="F5" s="278"/>
      <c r="G5" s="277" t="s">
        <v>16</v>
      </c>
      <c r="H5" s="278"/>
      <c r="I5" s="277" t="s">
        <v>1</v>
      </c>
      <c r="J5" s="278"/>
    </row>
    <row r="6" spans="1:16" ht="27.75">
      <c r="B6" s="273"/>
      <c r="C6" s="74" t="s">
        <v>104</v>
      </c>
      <c r="D6" s="79" t="s">
        <v>103</v>
      </c>
      <c r="E6" s="74" t="s">
        <v>104</v>
      </c>
      <c r="F6" s="79" t="s">
        <v>103</v>
      </c>
      <c r="G6" s="74" t="s">
        <v>104</v>
      </c>
      <c r="H6" s="79" t="s">
        <v>103</v>
      </c>
      <c r="I6" s="74" t="s">
        <v>104</v>
      </c>
      <c r="J6" s="79" t="s">
        <v>103</v>
      </c>
    </row>
    <row r="7" spans="1:16">
      <c r="B7" s="95">
        <v>2002</v>
      </c>
      <c r="C7" s="45">
        <v>1144</v>
      </c>
      <c r="D7" s="108">
        <v>9.6191036744303376E-2</v>
      </c>
      <c r="E7" s="45">
        <v>1644</v>
      </c>
      <c r="F7" s="108">
        <v>7.0145496437257329E-2</v>
      </c>
      <c r="G7" s="45">
        <v>933</v>
      </c>
      <c r="H7" s="108">
        <v>0.12599594868332209</v>
      </c>
      <c r="I7" s="46">
        <v>3721</v>
      </c>
      <c r="J7" s="23">
        <v>8.7071487071487069E-2</v>
      </c>
    </row>
    <row r="8" spans="1:16">
      <c r="B8" s="96">
        <v>2003</v>
      </c>
      <c r="C8" s="31">
        <v>1168</v>
      </c>
      <c r="D8" s="19">
        <v>9.7994798221327298E-2</v>
      </c>
      <c r="E8" s="31">
        <v>1845</v>
      </c>
      <c r="F8" s="19">
        <v>7.6302729528535979E-2</v>
      </c>
      <c r="G8" s="31">
        <v>988</v>
      </c>
      <c r="H8" s="19">
        <v>0.13228009104297764</v>
      </c>
      <c r="I8" s="29">
        <v>4001</v>
      </c>
      <c r="J8" s="24">
        <v>9.1833455747337492E-2</v>
      </c>
    </row>
    <row r="9" spans="1:16">
      <c r="B9" s="96">
        <v>2004</v>
      </c>
      <c r="C9" s="31">
        <v>1431</v>
      </c>
      <c r="D9" s="19">
        <v>0.11576733274006958</v>
      </c>
      <c r="E9" s="31">
        <v>1879</v>
      </c>
      <c r="F9" s="19">
        <v>7.5802807810230757E-2</v>
      </c>
      <c r="G9" s="31">
        <v>1159</v>
      </c>
      <c r="H9" s="19">
        <v>0.14456779343894224</v>
      </c>
      <c r="I9" s="29">
        <v>4469</v>
      </c>
      <c r="J9" s="24">
        <v>9.894610990568127E-2</v>
      </c>
    </row>
    <row r="10" spans="1:16">
      <c r="B10" s="96">
        <v>2005</v>
      </c>
      <c r="C10" s="31">
        <v>1513</v>
      </c>
      <c r="D10" s="19">
        <v>0.12010796221322537</v>
      </c>
      <c r="E10" s="31">
        <v>2013</v>
      </c>
      <c r="F10" s="19">
        <v>8.0074784199848842E-2</v>
      </c>
      <c r="G10" s="31">
        <v>1090</v>
      </c>
      <c r="H10" s="19">
        <v>0.13570717131474103</v>
      </c>
      <c r="I10" s="29">
        <v>4616</v>
      </c>
      <c r="J10" s="24">
        <v>0.1008564936199965</v>
      </c>
    </row>
    <row r="11" spans="1:16">
      <c r="B11" s="96">
        <v>2006</v>
      </c>
      <c r="C11" s="31">
        <v>1673</v>
      </c>
      <c r="D11" s="19">
        <v>0.13357285429141716</v>
      </c>
      <c r="E11" s="31">
        <v>2014</v>
      </c>
      <c r="F11" s="19">
        <v>8.0197507267152468E-2</v>
      </c>
      <c r="G11" s="31">
        <v>1076</v>
      </c>
      <c r="H11" s="19">
        <v>0.13339945450037194</v>
      </c>
      <c r="I11" s="29">
        <v>4763</v>
      </c>
      <c r="J11" s="24">
        <v>0.10421407316646246</v>
      </c>
    </row>
    <row r="12" spans="1:16">
      <c r="B12" s="96">
        <v>2007</v>
      </c>
      <c r="C12" s="31">
        <v>1911</v>
      </c>
      <c r="D12" s="19">
        <v>0.14312462552426602</v>
      </c>
      <c r="E12" s="31">
        <v>2064</v>
      </c>
      <c r="F12" s="19">
        <v>8.2028455607662351E-2</v>
      </c>
      <c r="G12" s="31">
        <v>1152</v>
      </c>
      <c r="H12" s="19">
        <v>0.14208189442525901</v>
      </c>
      <c r="I12" s="29">
        <v>5127</v>
      </c>
      <c r="J12" s="24">
        <v>0.10996954227617863</v>
      </c>
    </row>
    <row r="13" spans="1:16">
      <c r="B13" s="96">
        <v>2008</v>
      </c>
      <c r="C13" s="31">
        <v>2018</v>
      </c>
      <c r="D13" s="19">
        <v>0.15059701492537314</v>
      </c>
      <c r="E13" s="31">
        <v>2219</v>
      </c>
      <c r="F13" s="19">
        <v>8.4218916046758768E-2</v>
      </c>
      <c r="G13" s="31">
        <v>1108</v>
      </c>
      <c r="H13" s="19">
        <v>0.14389610389610388</v>
      </c>
      <c r="I13" s="29">
        <v>5345</v>
      </c>
      <c r="J13" s="24">
        <v>0.11264963749789243</v>
      </c>
    </row>
    <row r="14" spans="1:16">
      <c r="B14" s="96">
        <v>2009</v>
      </c>
      <c r="C14" s="31">
        <v>2185</v>
      </c>
      <c r="D14" s="19">
        <v>0.16738164547265205</v>
      </c>
      <c r="E14" s="31">
        <v>2344</v>
      </c>
      <c r="F14" s="19">
        <v>8.7358378056052469E-2</v>
      </c>
      <c r="G14" s="31">
        <v>1084</v>
      </c>
      <c r="H14" s="19">
        <v>0.13754599670092627</v>
      </c>
      <c r="I14" s="29">
        <v>5613</v>
      </c>
      <c r="J14" s="24">
        <v>0.11750790294554818</v>
      </c>
    </row>
    <row r="15" spans="1:16">
      <c r="B15" s="96">
        <v>2010</v>
      </c>
      <c r="C15" s="31">
        <v>2265</v>
      </c>
      <c r="D15" s="19">
        <v>0.16771566086634579</v>
      </c>
      <c r="E15" s="31">
        <v>2332</v>
      </c>
      <c r="F15" s="19">
        <v>8.6762407917255743E-2</v>
      </c>
      <c r="G15" s="31">
        <v>993</v>
      </c>
      <c r="H15" s="19">
        <v>0.12175085826385483</v>
      </c>
      <c r="I15" s="29">
        <v>5590</v>
      </c>
      <c r="J15" s="24">
        <v>0.11516512495107027</v>
      </c>
    </row>
    <row r="16" spans="1:16">
      <c r="B16" s="96">
        <v>2011</v>
      </c>
      <c r="C16" s="31">
        <v>2438</v>
      </c>
      <c r="D16" s="19">
        <v>0.17581308141631211</v>
      </c>
      <c r="E16" s="31">
        <v>2583</v>
      </c>
      <c r="F16" s="19">
        <v>9.3007345527869795E-2</v>
      </c>
      <c r="G16" s="31">
        <v>1025</v>
      </c>
      <c r="H16" s="19">
        <v>0.12788521522145976</v>
      </c>
      <c r="I16" s="29">
        <v>6046</v>
      </c>
      <c r="J16" s="24">
        <v>0.12176259717243323</v>
      </c>
    </row>
    <row r="17" spans="1:10">
      <c r="B17" s="97">
        <v>2012</v>
      </c>
      <c r="C17" s="31">
        <v>2460</v>
      </c>
      <c r="D17" s="19">
        <v>0.17720789511597754</v>
      </c>
      <c r="E17" s="31">
        <v>2397</v>
      </c>
      <c r="F17" s="19">
        <v>8.5345011749626151E-2</v>
      </c>
      <c r="G17" s="31">
        <v>1124</v>
      </c>
      <c r="H17" s="19">
        <v>0.13422498208741343</v>
      </c>
      <c r="I17" s="29">
        <v>5981</v>
      </c>
      <c r="J17" s="24">
        <v>0.11880735767351316</v>
      </c>
    </row>
    <row r="18" spans="1:10">
      <c r="B18" s="96">
        <v>2013</v>
      </c>
      <c r="C18" s="31">
        <v>2549</v>
      </c>
      <c r="D18" s="19">
        <v>0.1814622339289528</v>
      </c>
      <c r="E18" s="31">
        <v>2458</v>
      </c>
      <c r="F18" s="19">
        <v>8.7064324171153298E-2</v>
      </c>
      <c r="G18" s="31">
        <v>1290</v>
      </c>
      <c r="H18" s="19">
        <v>0.15488053787969744</v>
      </c>
      <c r="I18" s="29">
        <v>6297</v>
      </c>
      <c r="J18" s="24">
        <v>0.1244269680682896</v>
      </c>
    </row>
    <row r="19" spans="1:10">
      <c r="B19" s="96">
        <v>2014</v>
      </c>
      <c r="C19" s="31">
        <v>2856</v>
      </c>
      <c r="D19" s="19">
        <v>0.19748305905130686</v>
      </c>
      <c r="E19" s="31">
        <v>2901</v>
      </c>
      <c r="F19" s="19">
        <v>0.10099568305249965</v>
      </c>
      <c r="G19" s="31">
        <v>1287</v>
      </c>
      <c r="H19" s="19">
        <v>0.15481775532298808</v>
      </c>
      <c r="I19" s="29">
        <v>7044</v>
      </c>
      <c r="J19" s="24">
        <v>0.13677935493893084</v>
      </c>
    </row>
    <row r="20" spans="1:10">
      <c r="B20" s="98">
        <v>2015</v>
      </c>
      <c r="C20" s="32">
        <v>2904</v>
      </c>
      <c r="D20" s="86">
        <v>0.19961506736321144</v>
      </c>
      <c r="E20" s="32">
        <v>2907</v>
      </c>
      <c r="F20" s="86">
        <v>9.987974574815324E-2</v>
      </c>
      <c r="G20" s="32">
        <v>1181</v>
      </c>
      <c r="H20" s="86">
        <v>0.14235776277724205</v>
      </c>
      <c r="I20" s="33">
        <v>6992</v>
      </c>
      <c r="J20" s="25">
        <v>0.13459354366782805</v>
      </c>
    </row>
    <row r="21" spans="1:10">
      <c r="B21" s="98">
        <v>2016</v>
      </c>
      <c r="C21" s="32">
        <v>2839</v>
      </c>
      <c r="D21" s="86">
        <v>0.18787638144398119</v>
      </c>
      <c r="E21" s="32">
        <v>3008</v>
      </c>
      <c r="F21" s="86">
        <v>9.7160761006492458E-2</v>
      </c>
      <c r="G21" s="32">
        <v>1225</v>
      </c>
      <c r="H21" s="86">
        <v>0.14488468361916026</v>
      </c>
      <c r="I21" s="33">
        <v>7072</v>
      </c>
      <c r="J21" s="25">
        <v>0.12970197157267307</v>
      </c>
    </row>
    <row r="22" spans="1:10">
      <c r="B22" s="98">
        <v>2017</v>
      </c>
      <c r="C22" s="32">
        <v>2987</v>
      </c>
      <c r="D22" s="86">
        <v>0.19799814397454593</v>
      </c>
      <c r="E22" s="32">
        <v>3128</v>
      </c>
      <c r="F22" s="86">
        <v>9.962100703844072E-2</v>
      </c>
      <c r="G22" s="32">
        <v>1376</v>
      </c>
      <c r="H22" s="86">
        <v>0.16161616161616163</v>
      </c>
      <c r="I22" s="33">
        <v>7491</v>
      </c>
      <c r="J22" s="25">
        <v>0.13620247640866198</v>
      </c>
    </row>
    <row r="23" spans="1:10">
      <c r="B23" s="98">
        <v>2018</v>
      </c>
      <c r="C23" s="32">
        <v>2948</v>
      </c>
      <c r="D23" s="86">
        <v>0.19787890992079474</v>
      </c>
      <c r="E23" s="32">
        <v>3138</v>
      </c>
      <c r="F23" s="86">
        <v>0.10141555167733178</v>
      </c>
      <c r="G23" s="32">
        <v>1501</v>
      </c>
      <c r="H23" s="86">
        <v>0.16966203232734262</v>
      </c>
      <c r="I23" s="33">
        <v>7587</v>
      </c>
      <c r="J23" s="25">
        <v>0.138734982719842</v>
      </c>
    </row>
    <row r="24" spans="1:10">
      <c r="B24" s="98">
        <v>2019</v>
      </c>
      <c r="C24" s="32">
        <v>2780</v>
      </c>
      <c r="D24" s="86">
        <v>0.18336521337642636</v>
      </c>
      <c r="E24" s="32">
        <v>3155</v>
      </c>
      <c r="F24" s="86">
        <v>0.10051932328671107</v>
      </c>
      <c r="G24" s="32">
        <v>1501</v>
      </c>
      <c r="H24" s="86">
        <v>0.16956619972887482</v>
      </c>
      <c r="I24" s="33">
        <v>7436</v>
      </c>
      <c r="J24" s="25">
        <v>0.13422382671480143</v>
      </c>
    </row>
    <row r="25" spans="1:10">
      <c r="B25" s="98">
        <v>2020</v>
      </c>
      <c r="C25" s="32">
        <v>2595</v>
      </c>
      <c r="D25" s="86">
        <v>0.18102546215556331</v>
      </c>
      <c r="E25" s="32">
        <v>2849</v>
      </c>
      <c r="F25" s="86">
        <v>9.5620070481624436E-2</v>
      </c>
      <c r="G25" s="32">
        <v>1345</v>
      </c>
      <c r="H25" s="86">
        <v>0.16390446015110893</v>
      </c>
      <c r="I25" s="33">
        <v>6789</v>
      </c>
      <c r="J25" s="25">
        <v>0.12971950473861205</v>
      </c>
    </row>
    <row r="26" spans="1:10">
      <c r="B26" s="98">
        <v>2021</v>
      </c>
      <c r="C26" s="32">
        <v>2583</v>
      </c>
      <c r="D26" s="86">
        <v>0.17452702702702702</v>
      </c>
      <c r="E26" s="32">
        <v>3106</v>
      </c>
      <c r="F26" s="86">
        <v>9.7903861308116624E-2</v>
      </c>
      <c r="G26" s="32">
        <v>1429</v>
      </c>
      <c r="H26" s="86">
        <v>0.16005824372759855</v>
      </c>
      <c r="I26" s="110">
        <v>7118</v>
      </c>
      <c r="J26" s="111">
        <v>0.12836095432167782</v>
      </c>
    </row>
    <row r="27" spans="1:10">
      <c r="B27" s="98">
        <v>2022</v>
      </c>
      <c r="C27" s="32">
        <v>2744</v>
      </c>
      <c r="D27" s="86">
        <v>0.18804824561403508</v>
      </c>
      <c r="E27" s="32">
        <v>3206</v>
      </c>
      <c r="F27" s="86">
        <v>0.10061195669229563</v>
      </c>
      <c r="G27" s="32">
        <v>1353</v>
      </c>
      <c r="H27" s="86">
        <v>0.15469929110450492</v>
      </c>
      <c r="I27" s="110">
        <v>7303</v>
      </c>
      <c r="J27" s="111">
        <v>0.13229353477166095</v>
      </c>
    </row>
    <row r="28" spans="1:10">
      <c r="B28" s="99">
        <v>2023</v>
      </c>
      <c r="C28" s="30">
        <v>2899</v>
      </c>
      <c r="D28" s="100" t="s">
        <v>108</v>
      </c>
      <c r="E28" s="30">
        <v>3261</v>
      </c>
      <c r="F28" s="100" t="s">
        <v>109</v>
      </c>
      <c r="G28" s="30">
        <v>1651</v>
      </c>
      <c r="H28" s="100" t="s">
        <v>85</v>
      </c>
      <c r="I28" s="112">
        <v>7811</v>
      </c>
      <c r="J28" s="113" t="s">
        <v>94</v>
      </c>
    </row>
    <row r="29" spans="1:10" s="12" customFormat="1" ht="5.25" customHeight="1">
      <c r="A29" s="13"/>
      <c r="B29" s="53"/>
      <c r="C29" s="75"/>
      <c r="D29" s="75"/>
      <c r="E29" s="75"/>
      <c r="F29" s="75"/>
      <c r="G29" s="75"/>
      <c r="H29" s="75"/>
      <c r="I29" s="75"/>
      <c r="J29" s="80"/>
    </row>
    <row r="30" spans="1:10" ht="12.75" customHeight="1">
      <c r="B30" s="271" t="s">
        <v>41</v>
      </c>
      <c r="C30" s="271"/>
      <c r="D30" s="271"/>
      <c r="E30" s="76"/>
      <c r="F30" s="76"/>
      <c r="G30" s="76"/>
      <c r="H30" s="76"/>
      <c r="I30" s="76"/>
    </row>
    <row r="31" spans="1:10" s="12" customFormat="1" ht="5.25" customHeight="1">
      <c r="A31" s="13"/>
      <c r="B31" s="53"/>
      <c r="C31" s="75"/>
      <c r="D31" s="75"/>
      <c r="E31" s="75"/>
      <c r="F31" s="75"/>
      <c r="G31" s="75"/>
      <c r="H31" s="75"/>
      <c r="I31" s="75"/>
      <c r="J31" s="80"/>
    </row>
    <row r="32" spans="1:10" s="12" customFormat="1" ht="12.75" customHeight="1">
      <c r="A32" s="13"/>
      <c r="B32" s="17" t="s">
        <v>106</v>
      </c>
      <c r="C32" s="75"/>
      <c r="D32" s="75"/>
      <c r="E32" s="75"/>
      <c r="F32" s="75"/>
      <c r="G32" s="75"/>
      <c r="H32" s="75"/>
      <c r="I32" s="75"/>
      <c r="J32" s="80"/>
    </row>
    <row r="33" spans="1:11" s="12" customFormat="1" ht="5.25" customHeight="1">
      <c r="A33" s="13"/>
      <c r="B33" s="53"/>
      <c r="C33" s="75"/>
      <c r="D33" s="75"/>
      <c r="E33" s="75"/>
      <c r="F33" s="75"/>
      <c r="G33" s="75"/>
      <c r="H33" s="75"/>
      <c r="I33" s="75"/>
      <c r="J33" s="80"/>
    </row>
    <row r="34" spans="1:11" ht="12.75" customHeight="1">
      <c r="B34" s="15" t="s">
        <v>11</v>
      </c>
      <c r="C34" s="77"/>
      <c r="D34" s="78"/>
      <c r="E34" s="76"/>
      <c r="F34" s="76"/>
      <c r="G34" s="76"/>
      <c r="H34" s="76"/>
      <c r="I34" s="76"/>
    </row>
    <row r="35" spans="1:11" s="12" customFormat="1" ht="5.25" customHeight="1">
      <c r="A35" s="13"/>
      <c r="B35" s="53"/>
      <c r="C35" s="75"/>
      <c r="D35" s="75"/>
      <c r="E35" s="75"/>
      <c r="F35" s="75"/>
      <c r="G35" s="75"/>
      <c r="H35" s="75"/>
      <c r="I35" s="75"/>
      <c r="J35" s="80"/>
    </row>
    <row r="36" spans="1:11" ht="27.2" customHeight="1">
      <c r="B36" s="271" t="s">
        <v>13</v>
      </c>
      <c r="C36" s="271"/>
      <c r="D36" s="271"/>
      <c r="E36" s="271"/>
      <c r="F36" s="271"/>
      <c r="G36" s="271"/>
      <c r="H36" s="271"/>
      <c r="I36" s="271"/>
      <c r="J36" s="271"/>
      <c r="K36" s="271"/>
    </row>
    <row r="37" spans="1:11" ht="27.2" customHeight="1">
      <c r="B37" s="271" t="s">
        <v>17</v>
      </c>
      <c r="C37" s="271"/>
      <c r="D37" s="271"/>
      <c r="E37" s="271"/>
      <c r="F37" s="271"/>
      <c r="G37" s="271"/>
      <c r="H37" s="271"/>
      <c r="I37" s="271"/>
      <c r="J37" s="271"/>
      <c r="K37" s="271"/>
    </row>
    <row r="38" spans="1:11" ht="27.2" customHeight="1">
      <c r="B38" s="271" t="s">
        <v>43</v>
      </c>
      <c r="C38" s="271"/>
      <c r="D38" s="271"/>
      <c r="E38" s="271"/>
      <c r="F38" s="271"/>
      <c r="G38" s="271"/>
      <c r="H38" s="271"/>
      <c r="I38" s="271"/>
      <c r="J38" s="271"/>
      <c r="K38" s="271"/>
    </row>
    <row r="39" spans="1:11" s="12" customFormat="1" ht="5.25" customHeight="1">
      <c r="A39" s="13"/>
      <c r="B39" s="53"/>
      <c r="C39" s="75"/>
      <c r="D39" s="75"/>
      <c r="E39" s="75"/>
      <c r="F39" s="75"/>
      <c r="G39" s="75"/>
      <c r="H39" s="75"/>
      <c r="I39" s="75"/>
      <c r="J39" s="80"/>
    </row>
    <row r="40" spans="1:11" s="12" customFormat="1" ht="12.75" customHeight="1">
      <c r="A40" s="13"/>
      <c r="B40" s="53" t="s">
        <v>12</v>
      </c>
      <c r="C40" s="75"/>
      <c r="D40" s="75"/>
      <c r="E40" s="75"/>
      <c r="F40" s="75"/>
      <c r="G40" s="75"/>
      <c r="H40" s="75"/>
      <c r="I40" s="75"/>
      <c r="J40" s="80"/>
    </row>
  </sheetData>
  <mergeCells count="11">
    <mergeCell ref="B2:K2"/>
    <mergeCell ref="B36:K36"/>
    <mergeCell ref="B37:K37"/>
    <mergeCell ref="B38:K38"/>
    <mergeCell ref="B30:D30"/>
    <mergeCell ref="B5:B6"/>
    <mergeCell ref="B4:J4"/>
    <mergeCell ref="C5:D5"/>
    <mergeCell ref="E5:F5"/>
    <mergeCell ref="G5:H5"/>
    <mergeCell ref="I5:J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&amp;L&amp;G&amp;RAusserkantonale Hospitalisierungen (AKH)</oddHeader>
    <oddFooter>&amp;L&amp;A&amp;C&amp;P sur &amp;N&amp;R&amp;F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46"/>
  <sheetViews>
    <sheetView showGridLines="0" zoomScaleNormal="100" workbookViewId="0"/>
  </sheetViews>
  <sheetFormatPr baseColWidth="10" defaultColWidth="11.42578125" defaultRowHeight="15"/>
  <cols>
    <col min="1" max="1" width="2.140625" style="89" customWidth="1"/>
    <col min="2" max="2" width="39" style="3" customWidth="1"/>
    <col min="3" max="3" width="14" style="73" customWidth="1"/>
    <col min="4" max="4" width="14" style="64" customWidth="1"/>
    <col min="5" max="5" width="14" style="73" customWidth="1"/>
    <col min="6" max="6" width="14" style="64" customWidth="1"/>
    <col min="7" max="7" width="14" customWidth="1"/>
    <col min="8" max="10" width="14" style="61" customWidth="1"/>
    <col min="11" max="11" width="11.42578125" style="3"/>
    <col min="12" max="12" width="37.7109375" style="3" bestFit="1" customWidth="1"/>
    <col min="13" max="13" width="38.140625" style="3" bestFit="1" customWidth="1"/>
    <col min="14" max="16384" width="11.42578125" style="3"/>
  </cols>
  <sheetData>
    <row r="1" spans="1:23" ht="10.15" customHeight="1"/>
    <row r="2" spans="1:23" s="16" customFormat="1" ht="35.450000000000003" customHeight="1">
      <c r="A2" s="90"/>
      <c r="B2" s="279" t="s">
        <v>110</v>
      </c>
      <c r="C2" s="279"/>
      <c r="D2" s="279"/>
      <c r="E2" s="279"/>
      <c r="F2" s="279"/>
      <c r="G2" s="279"/>
      <c r="H2" s="279"/>
      <c r="I2" s="279"/>
      <c r="J2" s="279"/>
    </row>
    <row r="3" spans="1:23" s="16" customFormat="1" ht="15" customHeight="1">
      <c r="A3" s="91"/>
      <c r="C3" s="81"/>
      <c r="D3" s="83"/>
      <c r="E3" s="81"/>
      <c r="F3" s="83"/>
      <c r="H3" s="61"/>
      <c r="I3" s="61"/>
      <c r="J3" s="61"/>
    </row>
    <row r="4" spans="1:23" s="16" customFormat="1" ht="15" customHeight="1">
      <c r="A4" s="91"/>
      <c r="B4" s="281" t="s">
        <v>77</v>
      </c>
      <c r="C4" s="280" t="s">
        <v>14</v>
      </c>
      <c r="D4" s="280"/>
      <c r="E4" s="280" t="s">
        <v>15</v>
      </c>
      <c r="F4" s="280"/>
      <c r="G4" s="280" t="s">
        <v>16</v>
      </c>
      <c r="H4" s="280"/>
      <c r="I4" s="280" t="s">
        <v>76</v>
      </c>
      <c r="J4" s="280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s="16" customFormat="1" ht="43.5" customHeight="1">
      <c r="A5" s="91"/>
      <c r="B5" s="282"/>
      <c r="C5" s="87" t="s">
        <v>42</v>
      </c>
      <c r="D5" s="88" t="s">
        <v>44</v>
      </c>
      <c r="E5" s="87" t="s">
        <v>42</v>
      </c>
      <c r="F5" s="88" t="s">
        <v>44</v>
      </c>
      <c r="G5" s="87" t="s">
        <v>42</v>
      </c>
      <c r="H5" s="88" t="s">
        <v>44</v>
      </c>
      <c r="I5" s="87" t="s">
        <v>42</v>
      </c>
      <c r="J5" s="88" t="s">
        <v>44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s="16" customFormat="1" ht="15" customHeight="1">
      <c r="A6" s="92"/>
      <c r="B6" s="47" t="s">
        <v>68</v>
      </c>
      <c r="C6" s="26">
        <v>723</v>
      </c>
      <c r="D6" s="18" t="s">
        <v>111</v>
      </c>
      <c r="E6" s="26">
        <v>666</v>
      </c>
      <c r="F6" s="18" t="s">
        <v>96</v>
      </c>
      <c r="G6" s="26">
        <v>313</v>
      </c>
      <c r="H6" s="18" t="s">
        <v>112</v>
      </c>
      <c r="I6" s="26">
        <v>1702</v>
      </c>
      <c r="J6" s="18" t="s">
        <v>113</v>
      </c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s="16" customFormat="1" ht="15" customHeight="1">
      <c r="A7" s="92"/>
      <c r="B7" s="48" t="s">
        <v>53</v>
      </c>
      <c r="C7" s="27">
        <v>461</v>
      </c>
      <c r="D7" s="19" t="s">
        <v>114</v>
      </c>
      <c r="E7" s="27">
        <v>742</v>
      </c>
      <c r="F7" s="19" t="s">
        <v>86</v>
      </c>
      <c r="G7" s="27">
        <v>364</v>
      </c>
      <c r="H7" s="19" t="s">
        <v>115</v>
      </c>
      <c r="I7" s="27">
        <v>1567</v>
      </c>
      <c r="J7" s="19" t="s">
        <v>88</v>
      </c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s="16" customFormat="1" ht="15" customHeight="1">
      <c r="A8" s="92"/>
      <c r="B8" s="48" t="s">
        <v>62</v>
      </c>
      <c r="C8" s="27">
        <v>280</v>
      </c>
      <c r="D8" s="19" t="s">
        <v>116</v>
      </c>
      <c r="E8" s="27">
        <v>180</v>
      </c>
      <c r="F8" s="19" t="s">
        <v>117</v>
      </c>
      <c r="G8" s="27">
        <v>284</v>
      </c>
      <c r="H8" s="19" t="s">
        <v>118</v>
      </c>
      <c r="I8" s="27">
        <v>744</v>
      </c>
      <c r="J8" s="19" t="s">
        <v>119</v>
      </c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3" s="16" customFormat="1" ht="15" customHeight="1">
      <c r="A9" s="92"/>
      <c r="B9" s="48" t="s">
        <v>64</v>
      </c>
      <c r="C9" s="27">
        <v>157</v>
      </c>
      <c r="D9" s="19" t="s">
        <v>84</v>
      </c>
      <c r="E9" s="27">
        <v>314</v>
      </c>
      <c r="F9" s="19" t="s">
        <v>120</v>
      </c>
      <c r="G9" s="27">
        <v>68</v>
      </c>
      <c r="H9" s="19" t="s">
        <v>121</v>
      </c>
      <c r="I9" s="27">
        <v>539</v>
      </c>
      <c r="J9" s="19" t="s">
        <v>122</v>
      </c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s="16" customFormat="1" ht="15" customHeight="1">
      <c r="A10" s="92"/>
      <c r="B10" s="48" t="s">
        <v>78</v>
      </c>
      <c r="C10" s="27">
        <v>239</v>
      </c>
      <c r="D10" s="19" t="s">
        <v>123</v>
      </c>
      <c r="E10" s="27">
        <v>134</v>
      </c>
      <c r="F10" s="19" t="s">
        <v>124</v>
      </c>
      <c r="G10" s="27">
        <v>56</v>
      </c>
      <c r="H10" s="19" t="s">
        <v>125</v>
      </c>
      <c r="I10" s="27">
        <v>429</v>
      </c>
      <c r="J10" s="19" t="s">
        <v>126</v>
      </c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1:23" s="16" customFormat="1" ht="15" customHeight="1">
      <c r="A11" s="92"/>
      <c r="B11" s="48" t="s">
        <v>59</v>
      </c>
      <c r="C11" s="27">
        <v>131</v>
      </c>
      <c r="D11" s="19" t="s">
        <v>92</v>
      </c>
      <c r="E11" s="27">
        <v>129</v>
      </c>
      <c r="F11" s="19" t="s">
        <v>127</v>
      </c>
      <c r="G11" s="27">
        <v>45</v>
      </c>
      <c r="H11" s="19" t="s">
        <v>128</v>
      </c>
      <c r="I11" s="27">
        <v>305</v>
      </c>
      <c r="J11" s="19" t="s">
        <v>129</v>
      </c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</row>
    <row r="12" spans="1:23" s="16" customFormat="1" ht="15" customHeight="1">
      <c r="A12" s="92"/>
      <c r="B12" s="48" t="s">
        <v>52</v>
      </c>
      <c r="C12" s="27">
        <v>112</v>
      </c>
      <c r="D12" s="19" t="s">
        <v>130</v>
      </c>
      <c r="E12" s="27">
        <v>101</v>
      </c>
      <c r="F12" s="19" t="s">
        <v>131</v>
      </c>
      <c r="G12" s="27">
        <v>75</v>
      </c>
      <c r="H12" s="19" t="s">
        <v>117</v>
      </c>
      <c r="I12" s="27">
        <v>288</v>
      </c>
      <c r="J12" s="19" t="s">
        <v>132</v>
      </c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</row>
    <row r="13" spans="1:23" s="16" customFormat="1" ht="15" customHeight="1">
      <c r="A13" s="92"/>
      <c r="B13" s="48" t="s">
        <v>55</v>
      </c>
      <c r="C13" s="27">
        <v>64</v>
      </c>
      <c r="D13" s="19" t="s">
        <v>99</v>
      </c>
      <c r="E13" s="27">
        <v>110</v>
      </c>
      <c r="F13" s="19" t="s">
        <v>133</v>
      </c>
      <c r="G13" s="27">
        <v>79</v>
      </c>
      <c r="H13" s="19" t="s">
        <v>134</v>
      </c>
      <c r="I13" s="27">
        <v>253</v>
      </c>
      <c r="J13" s="19" t="s">
        <v>135</v>
      </c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</row>
    <row r="14" spans="1:23" s="16" customFormat="1" ht="15" customHeight="1">
      <c r="A14" s="92"/>
      <c r="B14" s="48" t="s">
        <v>79</v>
      </c>
      <c r="C14" s="27">
        <v>111</v>
      </c>
      <c r="D14" s="19" t="s">
        <v>100</v>
      </c>
      <c r="E14" s="27">
        <v>86</v>
      </c>
      <c r="F14" s="19" t="s">
        <v>98</v>
      </c>
      <c r="G14" s="27">
        <v>34</v>
      </c>
      <c r="H14" s="19" t="s">
        <v>136</v>
      </c>
      <c r="I14" s="27">
        <v>231</v>
      </c>
      <c r="J14" s="19" t="s">
        <v>137</v>
      </c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</row>
    <row r="15" spans="1:23" s="16" customFormat="1" ht="15" customHeight="1">
      <c r="A15" s="92"/>
      <c r="B15" s="48" t="s">
        <v>56</v>
      </c>
      <c r="C15" s="27">
        <v>62</v>
      </c>
      <c r="D15" s="19" t="s">
        <v>138</v>
      </c>
      <c r="E15" s="27">
        <v>91</v>
      </c>
      <c r="F15" s="19" t="s">
        <v>139</v>
      </c>
      <c r="G15" s="27">
        <v>59</v>
      </c>
      <c r="H15" s="19" t="s">
        <v>140</v>
      </c>
      <c r="I15" s="27">
        <v>212</v>
      </c>
      <c r="J15" s="19" t="s">
        <v>141</v>
      </c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3" s="16" customFormat="1" ht="15" customHeight="1">
      <c r="A16" s="92"/>
      <c r="B16" s="48" t="s">
        <v>73</v>
      </c>
      <c r="C16" s="27">
        <v>118</v>
      </c>
      <c r="D16" s="19" t="s">
        <v>142</v>
      </c>
      <c r="E16" s="27">
        <v>68</v>
      </c>
      <c r="F16" s="19" t="s">
        <v>143</v>
      </c>
      <c r="G16" s="27">
        <v>25</v>
      </c>
      <c r="H16" s="19" t="s">
        <v>144</v>
      </c>
      <c r="I16" s="27">
        <v>211</v>
      </c>
      <c r="J16" s="19" t="s">
        <v>145</v>
      </c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</row>
    <row r="17" spans="1:23" s="16" customFormat="1" ht="15" customHeight="1">
      <c r="A17" s="92"/>
      <c r="B17" s="48" t="s">
        <v>54</v>
      </c>
      <c r="C17" s="27">
        <v>86</v>
      </c>
      <c r="D17" s="19" t="s">
        <v>146</v>
      </c>
      <c r="E17" s="27">
        <v>87</v>
      </c>
      <c r="F17" s="19" t="s">
        <v>147</v>
      </c>
      <c r="G17" s="27">
        <v>37</v>
      </c>
      <c r="H17" s="19" t="s">
        <v>148</v>
      </c>
      <c r="I17" s="27">
        <v>210</v>
      </c>
      <c r="J17" s="19" t="s">
        <v>149</v>
      </c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</row>
    <row r="18" spans="1:23" s="16" customFormat="1" ht="15" customHeight="1">
      <c r="A18" s="92"/>
      <c r="B18" s="48" t="s">
        <v>61</v>
      </c>
      <c r="C18" s="27">
        <v>71</v>
      </c>
      <c r="D18" s="19" t="s">
        <v>150</v>
      </c>
      <c r="E18" s="27">
        <v>65</v>
      </c>
      <c r="F18" s="19" t="s">
        <v>91</v>
      </c>
      <c r="G18" s="27">
        <v>40</v>
      </c>
      <c r="H18" s="19" t="s">
        <v>151</v>
      </c>
      <c r="I18" s="27">
        <v>176</v>
      </c>
      <c r="J18" s="19" t="s">
        <v>113</v>
      </c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  <row r="19" spans="1:23" s="16" customFormat="1" ht="15" customHeight="1">
      <c r="A19" s="92"/>
      <c r="B19" s="48" t="s">
        <v>60</v>
      </c>
      <c r="C19" s="27">
        <v>33</v>
      </c>
      <c r="D19" s="19" t="s">
        <v>152</v>
      </c>
      <c r="E19" s="27">
        <v>96</v>
      </c>
      <c r="F19" s="19" t="s">
        <v>153</v>
      </c>
      <c r="G19" s="27">
        <v>35</v>
      </c>
      <c r="H19" s="19" t="s">
        <v>154</v>
      </c>
      <c r="I19" s="27">
        <v>164</v>
      </c>
      <c r="J19" s="19" t="s">
        <v>155</v>
      </c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</row>
    <row r="20" spans="1:23" s="16" customFormat="1" ht="15" customHeight="1">
      <c r="A20" s="92"/>
      <c r="B20" s="48" t="s">
        <v>71</v>
      </c>
      <c r="C20" s="27">
        <v>52</v>
      </c>
      <c r="D20" s="19" t="s">
        <v>156</v>
      </c>
      <c r="E20" s="27">
        <v>62</v>
      </c>
      <c r="F20" s="19" t="s">
        <v>157</v>
      </c>
      <c r="G20" s="27">
        <v>31</v>
      </c>
      <c r="H20" s="19" t="s">
        <v>158</v>
      </c>
      <c r="I20" s="27">
        <v>145</v>
      </c>
      <c r="J20" s="19" t="s">
        <v>159</v>
      </c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</row>
    <row r="21" spans="1:23" s="16" customFormat="1" ht="15" customHeight="1">
      <c r="A21" s="92"/>
      <c r="B21" s="48" t="s">
        <v>74</v>
      </c>
      <c r="C21" s="27">
        <v>48</v>
      </c>
      <c r="D21" s="19" t="s">
        <v>160</v>
      </c>
      <c r="E21" s="27">
        <v>57</v>
      </c>
      <c r="F21" s="19" t="s">
        <v>161</v>
      </c>
      <c r="G21" s="27">
        <v>26</v>
      </c>
      <c r="H21" s="19" t="s">
        <v>162</v>
      </c>
      <c r="I21" s="27">
        <v>131</v>
      </c>
      <c r="J21" s="19" t="s">
        <v>163</v>
      </c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</row>
    <row r="22" spans="1:23" s="16" customFormat="1" ht="15" customHeight="1">
      <c r="A22" s="92"/>
      <c r="B22" s="48" t="s">
        <v>58</v>
      </c>
      <c r="C22" s="27">
        <v>22</v>
      </c>
      <c r="D22" s="19" t="s">
        <v>139</v>
      </c>
      <c r="E22" s="27">
        <v>85</v>
      </c>
      <c r="F22" s="19" t="s">
        <v>90</v>
      </c>
      <c r="G22" s="27">
        <v>22</v>
      </c>
      <c r="H22" s="19" t="s">
        <v>164</v>
      </c>
      <c r="I22" s="27">
        <v>129</v>
      </c>
      <c r="J22" s="19" t="s">
        <v>165</v>
      </c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</row>
    <row r="23" spans="1:23" s="16" customFormat="1" ht="15" customHeight="1">
      <c r="A23" s="92"/>
      <c r="B23" s="48" t="s">
        <v>72</v>
      </c>
      <c r="C23" s="27">
        <v>43</v>
      </c>
      <c r="D23" s="19" t="s">
        <v>166</v>
      </c>
      <c r="E23" s="27">
        <v>53</v>
      </c>
      <c r="F23" s="19" t="s">
        <v>167</v>
      </c>
      <c r="G23" s="27">
        <v>16</v>
      </c>
      <c r="H23" s="19" t="s">
        <v>168</v>
      </c>
      <c r="I23" s="27">
        <v>112</v>
      </c>
      <c r="J23" s="19" t="s">
        <v>169</v>
      </c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</row>
    <row r="24" spans="1:23" s="16" customFormat="1" ht="15" customHeight="1">
      <c r="A24" s="92"/>
      <c r="B24" s="48" t="s">
        <v>65</v>
      </c>
      <c r="C24" s="27">
        <v>26</v>
      </c>
      <c r="D24" s="19" t="s">
        <v>124</v>
      </c>
      <c r="E24" s="27">
        <v>41</v>
      </c>
      <c r="F24" s="19" t="s">
        <v>140</v>
      </c>
      <c r="G24" s="27">
        <v>12</v>
      </c>
      <c r="H24" s="19" t="s">
        <v>170</v>
      </c>
      <c r="I24" s="27">
        <v>79</v>
      </c>
      <c r="J24" s="19" t="s">
        <v>115</v>
      </c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</row>
    <row r="25" spans="1:23" s="16" customFormat="1" ht="15" customHeight="1">
      <c r="A25" s="92"/>
      <c r="B25" s="48" t="s">
        <v>75</v>
      </c>
      <c r="C25" s="27">
        <v>9</v>
      </c>
      <c r="D25" s="19" t="s">
        <v>171</v>
      </c>
      <c r="E25" s="27">
        <v>22</v>
      </c>
      <c r="F25" s="19" t="s">
        <v>172</v>
      </c>
      <c r="G25" s="27">
        <v>5</v>
      </c>
      <c r="H25" s="19" t="s">
        <v>173</v>
      </c>
      <c r="I25" s="27">
        <v>36</v>
      </c>
      <c r="J25" s="19" t="s">
        <v>84</v>
      </c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</row>
    <row r="26" spans="1:23" s="16" customFormat="1" ht="15" customHeight="1">
      <c r="A26" s="92"/>
      <c r="B26" s="48" t="s">
        <v>70</v>
      </c>
      <c r="C26" s="27">
        <v>17</v>
      </c>
      <c r="D26" s="19" t="s">
        <v>119</v>
      </c>
      <c r="E26" s="27">
        <v>10</v>
      </c>
      <c r="F26" s="19" t="s">
        <v>174</v>
      </c>
      <c r="G26" s="27">
        <v>8</v>
      </c>
      <c r="H26" s="19" t="s">
        <v>175</v>
      </c>
      <c r="I26" s="27">
        <v>35</v>
      </c>
      <c r="J26" s="19" t="s">
        <v>176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</row>
    <row r="27" spans="1:23" s="16" customFormat="1" ht="15" customHeight="1">
      <c r="A27" s="92"/>
      <c r="B27" s="48" t="s">
        <v>57</v>
      </c>
      <c r="C27" s="27">
        <v>11</v>
      </c>
      <c r="D27" s="19" t="s">
        <v>127</v>
      </c>
      <c r="E27" s="27">
        <v>17</v>
      </c>
      <c r="F27" s="19" t="s">
        <v>177</v>
      </c>
      <c r="G27" s="27">
        <v>3</v>
      </c>
      <c r="H27" s="19" t="s">
        <v>87</v>
      </c>
      <c r="I27" s="27">
        <v>31</v>
      </c>
      <c r="J27" s="19" t="s">
        <v>95</v>
      </c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</row>
    <row r="28" spans="1:23" s="16" customFormat="1" ht="15" customHeight="1">
      <c r="A28" s="92"/>
      <c r="B28" s="48" t="s">
        <v>67</v>
      </c>
      <c r="C28" s="27">
        <v>3</v>
      </c>
      <c r="D28" s="19" t="s">
        <v>89</v>
      </c>
      <c r="E28" s="27">
        <v>17</v>
      </c>
      <c r="F28" s="19" t="s">
        <v>89</v>
      </c>
      <c r="G28" s="27">
        <v>4</v>
      </c>
      <c r="H28" s="19" t="s">
        <v>89</v>
      </c>
      <c r="I28" s="27">
        <v>24</v>
      </c>
      <c r="J28" s="19" t="s">
        <v>89</v>
      </c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</row>
    <row r="29" spans="1:23" s="16" customFormat="1" ht="15" customHeight="1">
      <c r="A29" s="92"/>
      <c r="B29" s="48" t="s">
        <v>66</v>
      </c>
      <c r="C29" s="27">
        <v>4</v>
      </c>
      <c r="D29" s="19" t="s">
        <v>174</v>
      </c>
      <c r="E29" s="27">
        <v>12</v>
      </c>
      <c r="F29" s="19" t="s">
        <v>164</v>
      </c>
      <c r="G29" s="27">
        <v>7</v>
      </c>
      <c r="H29" s="19" t="s">
        <v>178</v>
      </c>
      <c r="I29" s="27">
        <v>23</v>
      </c>
      <c r="J29" s="19" t="s">
        <v>93</v>
      </c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</row>
    <row r="30" spans="1:23" s="16" customFormat="1" ht="15" customHeight="1">
      <c r="A30" s="92"/>
      <c r="B30" s="48" t="s">
        <v>69</v>
      </c>
      <c r="C30" s="27">
        <v>11</v>
      </c>
      <c r="D30" s="19" t="s">
        <v>179</v>
      </c>
      <c r="E30" s="27">
        <v>11</v>
      </c>
      <c r="F30" s="19" t="s">
        <v>124</v>
      </c>
      <c r="G30" s="27"/>
      <c r="H30" s="19"/>
      <c r="I30" s="27">
        <v>22</v>
      </c>
      <c r="J30" s="19" t="s">
        <v>180</v>
      </c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</row>
    <row r="31" spans="1:23" s="16" customFormat="1" ht="15" customHeight="1">
      <c r="A31" s="92"/>
      <c r="B31" s="49" t="s">
        <v>63</v>
      </c>
      <c r="C31" s="28">
        <v>5</v>
      </c>
      <c r="D31" s="100" t="s">
        <v>181</v>
      </c>
      <c r="E31" s="28">
        <v>5</v>
      </c>
      <c r="F31" s="100" t="s">
        <v>97</v>
      </c>
      <c r="G31" s="28">
        <v>3</v>
      </c>
      <c r="H31" s="100" t="s">
        <v>182</v>
      </c>
      <c r="I31" s="28">
        <v>13</v>
      </c>
      <c r="J31" s="100" t="s">
        <v>141</v>
      </c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</row>
    <row r="32" spans="1:23" s="16" customFormat="1" ht="15" customHeight="1">
      <c r="A32" s="91"/>
      <c r="B32" s="50" t="s">
        <v>1</v>
      </c>
      <c r="C32" s="44">
        <v>2899</v>
      </c>
      <c r="D32" s="101" t="s">
        <v>108</v>
      </c>
      <c r="E32" s="44">
        <v>3261</v>
      </c>
      <c r="F32" s="101" t="s">
        <v>109</v>
      </c>
      <c r="G32" s="44">
        <v>1651</v>
      </c>
      <c r="H32" s="101" t="s">
        <v>85</v>
      </c>
      <c r="I32" s="44">
        <v>7811</v>
      </c>
      <c r="J32" s="101" t="s">
        <v>94</v>
      </c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</row>
    <row r="33" spans="1:23" s="12" customFormat="1" ht="5.25" customHeight="1">
      <c r="A33" s="93"/>
      <c r="B33" s="53"/>
      <c r="C33" s="75"/>
      <c r="D33" s="80"/>
      <c r="E33" s="75"/>
      <c r="F33" s="80"/>
      <c r="H33" s="54"/>
      <c r="I33" s="61"/>
      <c r="J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</row>
    <row r="34" spans="1:23" ht="12.75" customHeight="1">
      <c r="B34" s="52" t="s">
        <v>41</v>
      </c>
      <c r="C34" s="82"/>
      <c r="D34" s="84"/>
      <c r="E34" s="82"/>
      <c r="F34" s="84"/>
      <c r="H34" s="11"/>
    </row>
    <row r="35" spans="1:23" s="12" customFormat="1" ht="5.25" customHeight="1">
      <c r="A35" s="93"/>
      <c r="B35" s="53"/>
      <c r="C35" s="75"/>
      <c r="D35" s="80"/>
      <c r="E35" s="75"/>
      <c r="F35" s="80"/>
      <c r="H35" s="54"/>
      <c r="I35" s="61"/>
      <c r="J35" s="61"/>
    </row>
    <row r="36" spans="1:23" s="12" customFormat="1" ht="12.75" customHeight="1">
      <c r="A36" s="93"/>
      <c r="B36" s="17" t="s">
        <v>106</v>
      </c>
      <c r="C36" s="75"/>
      <c r="D36" s="80"/>
      <c r="E36" s="75"/>
      <c r="F36" s="80"/>
      <c r="H36" s="54"/>
      <c r="I36" s="61"/>
      <c r="J36" s="61"/>
    </row>
    <row r="37" spans="1:23" s="12" customFormat="1" ht="5.25" customHeight="1">
      <c r="A37" s="93"/>
      <c r="B37" s="17"/>
      <c r="C37" s="75"/>
      <c r="D37" s="80"/>
      <c r="E37" s="75"/>
      <c r="F37" s="80"/>
      <c r="H37" s="54"/>
      <c r="I37" s="61"/>
      <c r="J37" s="61"/>
    </row>
    <row r="38" spans="1:23" ht="12.75" customHeight="1">
      <c r="B38" s="15" t="s">
        <v>11</v>
      </c>
      <c r="C38" s="77"/>
      <c r="D38" s="85"/>
      <c r="E38" s="77"/>
      <c r="F38" s="85"/>
      <c r="H38" s="72"/>
    </row>
    <row r="39" spans="1:23" s="12" customFormat="1" ht="5.25" customHeight="1">
      <c r="A39" s="93"/>
      <c r="B39" s="17"/>
      <c r="C39" s="75"/>
      <c r="D39" s="80"/>
      <c r="E39" s="75"/>
      <c r="F39" s="80"/>
      <c r="H39" s="54"/>
      <c r="I39" s="61"/>
      <c r="J39" s="61"/>
    </row>
    <row r="40" spans="1:23" s="16" customFormat="1" ht="27.2" customHeight="1">
      <c r="A40" s="91"/>
      <c r="B40" s="271" t="s">
        <v>13</v>
      </c>
      <c r="C40" s="271"/>
      <c r="D40" s="271"/>
      <c r="E40" s="271"/>
      <c r="F40" s="271"/>
      <c r="H40" s="15"/>
      <c r="I40" s="61"/>
      <c r="J40" s="61"/>
    </row>
    <row r="41" spans="1:23" s="16" customFormat="1" ht="27.2" customHeight="1">
      <c r="A41" s="91"/>
      <c r="B41" s="271" t="s">
        <v>17</v>
      </c>
      <c r="C41" s="271"/>
      <c r="D41" s="271"/>
      <c r="E41" s="271"/>
      <c r="F41" s="271"/>
      <c r="H41" s="15"/>
      <c r="I41" s="61"/>
      <c r="J41" s="61"/>
    </row>
    <row r="42" spans="1:23" s="16" customFormat="1" ht="27.2" customHeight="1">
      <c r="A42" s="91"/>
      <c r="B42" s="271" t="s">
        <v>43</v>
      </c>
      <c r="C42" s="271"/>
      <c r="D42" s="271"/>
      <c r="E42" s="271"/>
      <c r="F42" s="271"/>
      <c r="H42" s="71"/>
      <c r="I42" s="61"/>
      <c r="J42" s="61"/>
    </row>
    <row r="43" spans="1:23" s="16" customFormat="1" ht="27.2" customHeight="1">
      <c r="A43" s="91"/>
      <c r="B43" s="271" t="s">
        <v>80</v>
      </c>
      <c r="C43" s="271"/>
      <c r="D43" s="271"/>
      <c r="E43" s="271"/>
      <c r="F43" s="271"/>
      <c r="H43" s="71"/>
      <c r="I43" s="61"/>
      <c r="J43" s="61"/>
    </row>
    <row r="44" spans="1:23" s="12" customFormat="1" ht="5.25" customHeight="1">
      <c r="A44" s="93"/>
      <c r="B44" s="53"/>
      <c r="C44" s="75"/>
      <c r="D44" s="80"/>
      <c r="E44" s="75"/>
      <c r="F44" s="80"/>
      <c r="H44" s="54"/>
      <c r="I44" s="61"/>
      <c r="J44" s="61"/>
    </row>
    <row r="45" spans="1:23" s="12" customFormat="1" ht="12.75" customHeight="1">
      <c r="A45" s="93"/>
      <c r="B45" s="53" t="s">
        <v>12</v>
      </c>
      <c r="C45" s="75"/>
      <c r="D45" s="80"/>
      <c r="E45" s="75"/>
      <c r="F45" s="80"/>
      <c r="H45" s="54"/>
      <c r="I45" s="61"/>
      <c r="J45" s="61"/>
    </row>
    <row r="46" spans="1:23" s="63" customFormat="1" ht="15" customHeight="1">
      <c r="A46" s="89"/>
      <c r="B46" s="3"/>
      <c r="C46" s="73"/>
      <c r="D46" s="64"/>
      <c r="E46" s="73"/>
      <c r="F46" s="64"/>
      <c r="H46" s="61"/>
      <c r="I46" s="61"/>
      <c r="J46" s="61"/>
    </row>
  </sheetData>
  <mergeCells count="10">
    <mergeCell ref="B2:J2"/>
    <mergeCell ref="I4:J4"/>
    <mergeCell ref="G4:H4"/>
    <mergeCell ref="B43:F43"/>
    <mergeCell ref="B4:B5"/>
    <mergeCell ref="B40:F40"/>
    <mergeCell ref="B41:F41"/>
    <mergeCell ref="B42:F42"/>
    <mergeCell ref="C4:D4"/>
    <mergeCell ref="E4:F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&amp;L&amp;G&amp;RAusserkantonale Hospitalisierungen (AKH)</oddHeader>
    <oddFooter>&amp;L&amp;A&amp;C&amp;P sur &amp;N&amp;R&amp;F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44"/>
  <sheetViews>
    <sheetView showGridLines="0" zoomScaleNormal="100" workbookViewId="0"/>
  </sheetViews>
  <sheetFormatPr baseColWidth="10" defaultColWidth="11.42578125" defaultRowHeight="14.25"/>
  <cols>
    <col min="1" max="1" width="1.7109375" style="55" customWidth="1"/>
    <col min="2" max="2" width="11.85546875" style="3" customWidth="1"/>
    <col min="3" max="14" width="9.5703125" style="3" customWidth="1"/>
    <col min="15" max="18" width="9.28515625" style="3" customWidth="1"/>
    <col min="19" max="16384" width="11.42578125" style="3"/>
  </cols>
  <sheetData>
    <row r="1" spans="1:18" ht="10.15" customHeight="1"/>
    <row r="2" spans="1:18" s="16" customFormat="1" ht="18">
      <c r="A2" s="62"/>
      <c r="B2" s="57" t="s">
        <v>83</v>
      </c>
    </row>
    <row r="3" spans="1:18" ht="15.75" customHeight="1">
      <c r="A3" s="59"/>
      <c r="B3" s="57"/>
    </row>
    <row r="4" spans="1:18" ht="31.7" customHeight="1">
      <c r="A4" s="59"/>
      <c r="B4" s="65" t="s">
        <v>45</v>
      </c>
      <c r="C4" s="66">
        <v>2008</v>
      </c>
      <c r="D4" s="66">
        <v>2009</v>
      </c>
      <c r="E4" s="66">
        <v>2010</v>
      </c>
      <c r="F4" s="66">
        <v>2011</v>
      </c>
      <c r="G4" s="66">
        <v>2012</v>
      </c>
      <c r="H4" s="66">
        <v>2013</v>
      </c>
      <c r="I4" s="66">
        <v>2014</v>
      </c>
      <c r="J4" s="66">
        <v>2015</v>
      </c>
      <c r="K4" s="66">
        <v>2016</v>
      </c>
      <c r="L4" s="66">
        <v>2017</v>
      </c>
      <c r="M4" s="66">
        <v>2018</v>
      </c>
      <c r="N4" s="66">
        <v>2019</v>
      </c>
      <c r="O4" s="66">
        <v>2020</v>
      </c>
      <c r="P4" s="66">
        <v>2021</v>
      </c>
      <c r="Q4" s="66">
        <v>2022</v>
      </c>
      <c r="R4" s="66">
        <v>2023</v>
      </c>
    </row>
    <row r="5" spans="1:18">
      <c r="B5" s="102" t="s">
        <v>18</v>
      </c>
      <c r="C5" s="34">
        <v>0.14070657024500582</v>
      </c>
      <c r="D5" s="34">
        <v>0.14029623559264093</v>
      </c>
      <c r="E5" s="34">
        <v>0.13997481864355907</v>
      </c>
      <c r="F5" s="34">
        <v>0.14202073489222353</v>
      </c>
      <c r="G5" s="34">
        <v>0.1498707290479297</v>
      </c>
      <c r="H5" s="34">
        <v>0.15506914337768218</v>
      </c>
      <c r="I5" s="34">
        <v>0.16067149863028013</v>
      </c>
      <c r="J5" s="34">
        <v>0.16371738267105848</v>
      </c>
      <c r="K5" s="34">
        <v>0.1679871245580998</v>
      </c>
      <c r="L5" s="34">
        <v>0.17037981531401375</v>
      </c>
      <c r="M5" s="34">
        <v>0.17301901010934012</v>
      </c>
      <c r="N5" s="34">
        <v>0.17533260697474484</v>
      </c>
      <c r="O5" s="34">
        <v>0.1781401213849427</v>
      </c>
      <c r="P5" s="34">
        <v>0.18222385470232419</v>
      </c>
      <c r="Q5" s="34">
        <v>0.18611694270586621</v>
      </c>
      <c r="R5" s="34">
        <v>0.18690599992214393</v>
      </c>
    </row>
    <row r="6" spans="1:18">
      <c r="B6" s="103" t="s">
        <v>21</v>
      </c>
      <c r="C6" s="35">
        <v>0.15423712247092169</v>
      </c>
      <c r="D6" s="35">
        <v>0.15283856745790869</v>
      </c>
      <c r="E6" s="35">
        <v>0.15902689394729705</v>
      </c>
      <c r="F6" s="35">
        <v>0.159099463869701</v>
      </c>
      <c r="G6" s="35">
        <v>0.1727785115800724</v>
      </c>
      <c r="H6" s="35">
        <v>0.18082536190607137</v>
      </c>
      <c r="I6" s="35">
        <v>0.189558063089906</v>
      </c>
      <c r="J6" s="35">
        <v>0.19065995159918897</v>
      </c>
      <c r="K6" s="35">
        <v>0.19749775776628223</v>
      </c>
      <c r="L6" s="35">
        <v>0.20460367251188669</v>
      </c>
      <c r="M6" s="35">
        <v>0.20518901955125893</v>
      </c>
      <c r="N6" s="37">
        <v>0.20694564813668442</v>
      </c>
      <c r="O6" s="37">
        <v>0.20850699715697368</v>
      </c>
      <c r="P6" s="37">
        <v>0.20590966430723948</v>
      </c>
      <c r="Q6" s="37">
        <v>0.21459257694203818</v>
      </c>
      <c r="R6" s="37">
        <v>0.21435321913762551</v>
      </c>
    </row>
    <row r="7" spans="1:18">
      <c r="B7" s="104" t="s">
        <v>20</v>
      </c>
      <c r="C7" s="36">
        <v>0.6404109589041096</v>
      </c>
      <c r="D7" s="36">
        <v>0.47853991175290816</v>
      </c>
      <c r="E7" s="36">
        <v>0.52265500794912556</v>
      </c>
      <c r="F7" s="36">
        <v>0.56441005802707933</v>
      </c>
      <c r="G7" s="36">
        <v>0.63818257607336393</v>
      </c>
      <c r="H7" s="36">
        <v>0.74660074165636592</v>
      </c>
      <c r="I7" s="36">
        <v>0.74979789814066289</v>
      </c>
      <c r="J7" s="36">
        <v>0.74942174248265225</v>
      </c>
      <c r="K7" s="36">
        <v>0.74362934362934363</v>
      </c>
      <c r="L7" s="36">
        <v>0.73939625525410779</v>
      </c>
      <c r="M7" s="36">
        <v>0.74942878903274945</v>
      </c>
      <c r="N7" s="37">
        <v>0.7772873194221509</v>
      </c>
      <c r="O7" s="37">
        <v>0.78604455653635985</v>
      </c>
      <c r="P7" s="37">
        <v>0.94843686561104346</v>
      </c>
      <c r="Q7" s="37">
        <v>0.99473471040907246</v>
      </c>
      <c r="R7" s="37">
        <v>0.98810939357907257</v>
      </c>
    </row>
    <row r="8" spans="1:18">
      <c r="B8" s="104" t="s">
        <v>19</v>
      </c>
      <c r="C8" s="36">
        <v>0.39725280715142264</v>
      </c>
      <c r="D8" s="36">
        <v>0.38351212686567165</v>
      </c>
      <c r="E8" s="36">
        <v>0.37157454714352067</v>
      </c>
      <c r="F8" s="36">
        <v>0.37350505979760812</v>
      </c>
      <c r="G8" s="36">
        <v>0.35445928971108825</v>
      </c>
      <c r="H8" s="36">
        <v>0.37474656454156341</v>
      </c>
      <c r="I8" s="36">
        <v>0.39200781843848409</v>
      </c>
      <c r="J8" s="36">
        <v>0.40012336794489567</v>
      </c>
      <c r="K8" s="36">
        <v>0.41850220264317178</v>
      </c>
      <c r="L8" s="36">
        <v>0.4438423645320197</v>
      </c>
      <c r="M8" s="36">
        <v>0.43610427939006396</v>
      </c>
      <c r="N8" s="37">
        <v>0.45349176974773547</v>
      </c>
      <c r="O8" s="37">
        <v>0.45568525724167747</v>
      </c>
      <c r="P8" s="37">
        <v>0.50064432989690721</v>
      </c>
      <c r="Q8" s="37">
        <v>0.5440487857998475</v>
      </c>
      <c r="R8" s="37">
        <v>0.54094085741107745</v>
      </c>
    </row>
    <row r="9" spans="1:18">
      <c r="B9" s="104" t="s">
        <v>2</v>
      </c>
      <c r="C9" s="36">
        <v>4.7456986197768954E-2</v>
      </c>
      <c r="D9" s="36">
        <v>4.3412722339463368E-2</v>
      </c>
      <c r="E9" s="36">
        <v>4.3241649715515459E-2</v>
      </c>
      <c r="F9" s="36">
        <v>4.2183157228131485E-2</v>
      </c>
      <c r="G9" s="36">
        <v>4.3898602742480058E-2</v>
      </c>
      <c r="H9" s="36">
        <v>4.5344044586172923E-2</v>
      </c>
      <c r="I9" s="36">
        <v>4.6261331485651598E-2</v>
      </c>
      <c r="J9" s="36">
        <v>4.7836055046388354E-2</v>
      </c>
      <c r="K9" s="36">
        <v>4.8792428198433421E-2</v>
      </c>
      <c r="L9" s="36">
        <v>4.7569831642505507E-2</v>
      </c>
      <c r="M9" s="36">
        <v>4.824511323165593E-2</v>
      </c>
      <c r="N9" s="37">
        <v>4.8437602645236166E-2</v>
      </c>
      <c r="O9" s="37">
        <v>4.843585926772135E-2</v>
      </c>
      <c r="P9" s="37">
        <v>5.1029083762118232E-2</v>
      </c>
      <c r="Q9" s="37">
        <v>5.3585448111903577E-2</v>
      </c>
      <c r="R9" s="37">
        <v>5.3998790743692626E-2</v>
      </c>
    </row>
    <row r="10" spans="1:18">
      <c r="B10" s="104" t="s">
        <v>22</v>
      </c>
      <c r="C10" s="36">
        <v>0.38846473197108083</v>
      </c>
      <c r="D10" s="36">
        <v>0.38906037040006414</v>
      </c>
      <c r="E10" s="36">
        <v>0.38972149989082322</v>
      </c>
      <c r="F10" s="36">
        <v>0.44508905261936532</v>
      </c>
      <c r="G10" s="36">
        <v>0.46376867693736934</v>
      </c>
      <c r="H10" s="36">
        <v>0.47753585300268897</v>
      </c>
      <c r="I10" s="36">
        <v>0.4942458571967181</v>
      </c>
      <c r="J10" s="36">
        <v>0.50197516930022579</v>
      </c>
      <c r="K10" s="36">
        <v>0.53735342217892068</v>
      </c>
      <c r="L10" s="36">
        <v>0.54767383518746005</v>
      </c>
      <c r="M10" s="36">
        <v>0.56242648585068844</v>
      </c>
      <c r="N10" s="37">
        <v>0.56782399449982812</v>
      </c>
      <c r="O10" s="37">
        <v>0.57730916443995084</v>
      </c>
      <c r="P10" s="37">
        <v>0.58507375743142531</v>
      </c>
      <c r="Q10" s="37">
        <v>0.57876762933652948</v>
      </c>
      <c r="R10" s="37">
        <v>0.58425834159233569</v>
      </c>
    </row>
    <row r="11" spans="1:18">
      <c r="B11" s="104" t="s">
        <v>23</v>
      </c>
      <c r="C11" s="36">
        <v>0.13953488372093023</v>
      </c>
      <c r="D11" s="36">
        <v>0.13449945901385954</v>
      </c>
      <c r="E11" s="36">
        <v>0.13666335701010718</v>
      </c>
      <c r="F11" s="36">
        <v>8.362721645416657E-2</v>
      </c>
      <c r="G11" s="36">
        <v>9.5284112872052573E-2</v>
      </c>
      <c r="H11" s="36">
        <v>9.2761368516486142E-2</v>
      </c>
      <c r="I11" s="36">
        <v>0.10217023675310034</v>
      </c>
      <c r="J11" s="36">
        <v>0.11109816622783512</v>
      </c>
      <c r="K11" s="36">
        <v>0.10887087461604195</v>
      </c>
      <c r="L11" s="36">
        <v>0.10496008075617143</v>
      </c>
      <c r="M11" s="36">
        <v>0.10826144581114702</v>
      </c>
      <c r="N11" s="37">
        <v>0.11115236459831995</v>
      </c>
      <c r="O11" s="37">
        <v>0.11203093243444208</v>
      </c>
      <c r="P11" s="37">
        <v>0.11103786023733284</v>
      </c>
      <c r="Q11" s="37">
        <v>0.1149336131769859</v>
      </c>
      <c r="R11" s="37">
        <v>0.10859095495826071</v>
      </c>
    </row>
    <row r="12" spans="1:18">
      <c r="B12" s="104" t="s">
        <v>24</v>
      </c>
      <c r="C12" s="36">
        <v>0.2104484130835679</v>
      </c>
      <c r="D12" s="36">
        <v>0.20919955332747273</v>
      </c>
      <c r="E12" s="36">
        <v>0.21309645393439897</v>
      </c>
      <c r="F12" s="36">
        <v>0.21432581641246373</v>
      </c>
      <c r="G12" s="36">
        <v>0.2241271022819791</v>
      </c>
      <c r="H12" s="36">
        <v>0.23670225164328004</v>
      </c>
      <c r="I12" s="36">
        <v>0.24984334437382508</v>
      </c>
      <c r="J12" s="36">
        <v>0.26502032161159217</v>
      </c>
      <c r="K12" s="36">
        <v>0.26822956309940632</v>
      </c>
      <c r="L12" s="36">
        <v>0.27164464534075106</v>
      </c>
      <c r="M12" s="36">
        <v>0.26675915999243238</v>
      </c>
      <c r="N12" s="37">
        <v>0.27211861363972373</v>
      </c>
      <c r="O12" s="37">
        <v>0.2860559027229454</v>
      </c>
      <c r="P12" s="37">
        <v>0.28854199188261004</v>
      </c>
      <c r="Q12" s="37">
        <v>0.29023535918392429</v>
      </c>
      <c r="R12" s="37">
        <v>0.28788901847645937</v>
      </c>
    </row>
    <row r="13" spans="1:18">
      <c r="B13" s="104" t="s">
        <v>3</v>
      </c>
      <c r="C13" s="36">
        <v>3.837548574493975E-2</v>
      </c>
      <c r="D13" s="36">
        <v>4.0394385376839682E-2</v>
      </c>
      <c r="E13" s="36">
        <v>4.0501805935808946E-2</v>
      </c>
      <c r="F13" s="36">
        <v>4.1088199265006127E-2</v>
      </c>
      <c r="G13" s="36">
        <v>4.570676969871347E-2</v>
      </c>
      <c r="H13" s="36">
        <v>4.6615113281779946E-2</v>
      </c>
      <c r="I13" s="36">
        <v>4.6645340981165379E-2</v>
      </c>
      <c r="J13" s="36">
        <v>4.8961404359005423E-2</v>
      </c>
      <c r="K13" s="36">
        <v>4.8782441525152195E-2</v>
      </c>
      <c r="L13" s="36">
        <v>4.8258013139558034E-2</v>
      </c>
      <c r="M13" s="36">
        <v>4.7071032289823449E-2</v>
      </c>
      <c r="N13" s="37">
        <v>4.4220945083014052E-2</v>
      </c>
      <c r="O13" s="37">
        <v>4.2303629996108733E-2</v>
      </c>
      <c r="P13" s="37">
        <v>4.7432144757849917E-2</v>
      </c>
      <c r="Q13" s="37">
        <v>4.679267864344161E-2</v>
      </c>
      <c r="R13" s="37">
        <v>4.5795438465595535E-2</v>
      </c>
    </row>
    <row r="14" spans="1:18">
      <c r="B14" s="104" t="s">
        <v>25</v>
      </c>
      <c r="C14" s="36">
        <v>0.30497465145754121</v>
      </c>
      <c r="D14" s="36">
        <v>0.30103318722604883</v>
      </c>
      <c r="E14" s="36">
        <v>0.30027932960893855</v>
      </c>
      <c r="F14" s="36">
        <v>0.29507202426080364</v>
      </c>
      <c r="G14" s="36">
        <v>0.30291600174089656</v>
      </c>
      <c r="H14" s="36">
        <v>0.30251124981855132</v>
      </c>
      <c r="I14" s="36">
        <v>0.32112349790068045</v>
      </c>
      <c r="J14" s="36">
        <v>0.32725655847043128</v>
      </c>
      <c r="K14" s="36">
        <v>0.32817161528626226</v>
      </c>
      <c r="L14" s="36">
        <v>0.34007220216606499</v>
      </c>
      <c r="M14" s="36">
        <v>0.34226950354609931</v>
      </c>
      <c r="N14" s="37">
        <v>0.35873472322070454</v>
      </c>
      <c r="O14" s="37">
        <v>0.3664027324949542</v>
      </c>
      <c r="P14" s="37">
        <v>0.37940576755024757</v>
      </c>
      <c r="Q14" s="37">
        <v>0.37471623155505107</v>
      </c>
      <c r="R14" s="37">
        <v>0.4060213843556556</v>
      </c>
    </row>
    <row r="15" spans="1:18">
      <c r="B15" s="104" t="s">
        <v>26</v>
      </c>
      <c r="C15" s="36">
        <v>0.14546559319459212</v>
      </c>
      <c r="D15" s="36">
        <v>0.14685505925250683</v>
      </c>
      <c r="E15" s="36">
        <v>0.14692029535993192</v>
      </c>
      <c r="F15" s="36">
        <v>0.15179630699966537</v>
      </c>
      <c r="G15" s="36">
        <v>0.1595619987661937</v>
      </c>
      <c r="H15" s="36">
        <v>0.15969086225185633</v>
      </c>
      <c r="I15" s="36">
        <v>0.16023594514883396</v>
      </c>
      <c r="J15" s="36">
        <v>0.1638798031363678</v>
      </c>
      <c r="K15" s="36">
        <v>0.15608071909042204</v>
      </c>
      <c r="L15" s="36">
        <v>0.15575178566046835</v>
      </c>
      <c r="M15" s="36">
        <v>0.1527744701119314</v>
      </c>
      <c r="N15" s="37">
        <v>0.17225808406824863</v>
      </c>
      <c r="O15" s="37">
        <v>0.1661974534519163</v>
      </c>
      <c r="P15" s="37">
        <v>0.17065381317089037</v>
      </c>
      <c r="Q15" s="37">
        <v>0.1757866728366497</v>
      </c>
      <c r="R15" s="37">
        <v>0.1816127911018422</v>
      </c>
    </row>
    <row r="16" spans="1:18">
      <c r="B16" s="104" t="s">
        <v>27</v>
      </c>
      <c r="C16" s="36">
        <v>0.27443642519825356</v>
      </c>
      <c r="D16" s="36">
        <v>0.302493321460374</v>
      </c>
      <c r="E16" s="36">
        <v>0.29226833897186238</v>
      </c>
      <c r="F16" s="36">
        <v>0.30575872215216476</v>
      </c>
      <c r="G16" s="36">
        <v>0.30731050727685705</v>
      </c>
      <c r="H16" s="36">
        <v>0.31633141762452105</v>
      </c>
      <c r="I16" s="36">
        <v>0.33359085290482077</v>
      </c>
      <c r="J16" s="36">
        <v>0.36945288753799393</v>
      </c>
      <c r="K16" s="36">
        <v>0.36387377584330793</v>
      </c>
      <c r="L16" s="36">
        <v>0.35816957155753071</v>
      </c>
      <c r="M16" s="36">
        <v>0.34246001257246628</v>
      </c>
      <c r="N16" s="37">
        <v>0.34804295116037409</v>
      </c>
      <c r="O16" s="37">
        <v>0.35718567361007042</v>
      </c>
      <c r="P16" s="37">
        <v>0.3579686209744013</v>
      </c>
      <c r="Q16" s="37">
        <v>0.35386295035643184</v>
      </c>
      <c r="R16" s="37">
        <v>0.34293394777265745</v>
      </c>
    </row>
    <row r="17" spans="1:18">
      <c r="B17" s="104" t="s">
        <v>28</v>
      </c>
      <c r="C17" s="36">
        <v>0.14535838044865948</v>
      </c>
      <c r="D17" s="36">
        <v>0.1432886919746249</v>
      </c>
      <c r="E17" s="36">
        <v>0.14367418020621006</v>
      </c>
      <c r="F17" s="36">
        <v>0.13974218584903847</v>
      </c>
      <c r="G17" s="36">
        <v>0.1502649800781401</v>
      </c>
      <c r="H17" s="36">
        <v>0.15363973736797032</v>
      </c>
      <c r="I17" s="36">
        <v>0.15946337926033358</v>
      </c>
      <c r="J17" s="36">
        <v>0.16316032213431725</v>
      </c>
      <c r="K17" s="36">
        <v>0.16165167338779168</v>
      </c>
      <c r="L17" s="36">
        <v>0.15874113781774166</v>
      </c>
      <c r="M17" s="36">
        <v>0.16524856014337666</v>
      </c>
      <c r="N17" s="37">
        <v>0.16434916296549368</v>
      </c>
      <c r="O17" s="37">
        <v>0.17070127277264788</v>
      </c>
      <c r="P17" s="37">
        <v>0.17450641742016323</v>
      </c>
      <c r="Q17" s="37">
        <v>0.18437215266763404</v>
      </c>
      <c r="R17" s="37">
        <v>0.18547559354545606</v>
      </c>
    </row>
    <row r="18" spans="1:18">
      <c r="B18" s="104" t="s">
        <v>29</v>
      </c>
      <c r="C18" s="36">
        <v>0.16806217850035671</v>
      </c>
      <c r="D18" s="36">
        <v>0.17175485344499428</v>
      </c>
      <c r="E18" s="36">
        <v>0.20026641135578405</v>
      </c>
      <c r="F18" s="36">
        <v>0.18248425872925014</v>
      </c>
      <c r="G18" s="36">
        <v>0.19432298228711184</v>
      </c>
      <c r="H18" s="36">
        <v>0.20480871818320379</v>
      </c>
      <c r="I18" s="36">
        <v>0.21663044292887657</v>
      </c>
      <c r="J18" s="36">
        <v>0.22301826564993793</v>
      </c>
      <c r="K18" s="36">
        <v>0.23101364185805559</v>
      </c>
      <c r="L18" s="36">
        <v>0.22856462098778038</v>
      </c>
      <c r="M18" s="36">
        <v>0.23263139267386304</v>
      </c>
      <c r="N18" s="37">
        <v>0.22974351757379588</v>
      </c>
      <c r="O18" s="37">
        <v>0.22486446064684987</v>
      </c>
      <c r="P18" s="37">
        <v>0.22440958697406743</v>
      </c>
      <c r="Q18" s="37">
        <v>0.22064020310838164</v>
      </c>
      <c r="R18" s="37">
        <v>0.22364317998668581</v>
      </c>
    </row>
    <row r="19" spans="1:18">
      <c r="B19" s="104" t="s">
        <v>30</v>
      </c>
      <c r="C19" s="36">
        <v>0.39510985116938341</v>
      </c>
      <c r="D19" s="36">
        <v>0.41205943331029715</v>
      </c>
      <c r="E19" s="36">
        <v>0.39507703205241723</v>
      </c>
      <c r="F19" s="36">
        <v>0.40109140518417463</v>
      </c>
      <c r="G19" s="36">
        <v>0.40291945128385509</v>
      </c>
      <c r="H19" s="36">
        <v>0.40730099712692241</v>
      </c>
      <c r="I19" s="36">
        <v>0.40360421625297516</v>
      </c>
      <c r="J19" s="36">
        <v>0.38751452764403121</v>
      </c>
      <c r="K19" s="36">
        <v>0.41900893582453291</v>
      </c>
      <c r="L19" s="36">
        <v>0.42891721800871391</v>
      </c>
      <c r="M19" s="36">
        <v>0.41658885776532834</v>
      </c>
      <c r="N19" s="37">
        <v>0.43931811072880828</v>
      </c>
      <c r="O19" s="37">
        <v>0.43317422434367542</v>
      </c>
      <c r="P19" s="37">
        <v>0.42878711625566179</v>
      </c>
      <c r="Q19" s="37">
        <v>0.43196578488832565</v>
      </c>
      <c r="R19" s="37">
        <v>0.44678474549226105</v>
      </c>
    </row>
    <row r="20" spans="1:18">
      <c r="B20" s="104" t="s">
        <v>31</v>
      </c>
      <c r="C20" s="36">
        <v>0.43100376163136012</v>
      </c>
      <c r="D20" s="36">
        <v>0.43495145631067961</v>
      </c>
      <c r="E20" s="36">
        <v>0.44672214329206411</v>
      </c>
      <c r="F20" s="36">
        <v>0.4473787938510051</v>
      </c>
      <c r="G20" s="36">
        <v>0.47549116888271481</v>
      </c>
      <c r="H20" s="36">
        <v>0.47745862659311394</v>
      </c>
      <c r="I20" s="36">
        <v>0.46481835564053536</v>
      </c>
      <c r="J20" s="36">
        <v>0.44192094313453539</v>
      </c>
      <c r="K20" s="36">
        <v>0.45841995841995842</v>
      </c>
      <c r="L20" s="36">
        <v>0.46819206101577399</v>
      </c>
      <c r="M20" s="36">
        <v>0.4787252670285414</v>
      </c>
      <c r="N20" s="37">
        <v>0.49963302752293576</v>
      </c>
      <c r="O20" s="37">
        <v>0.48097469540768512</v>
      </c>
      <c r="P20" s="37">
        <v>0.49062049062049062</v>
      </c>
      <c r="Q20" s="37">
        <v>0.49839343091752947</v>
      </c>
      <c r="R20" s="37">
        <v>0.49918166939443537</v>
      </c>
    </row>
    <row r="21" spans="1:18">
      <c r="B21" s="104" t="s">
        <v>32</v>
      </c>
      <c r="C21" s="36">
        <v>0.17226299772395981</v>
      </c>
      <c r="D21" s="36">
        <v>0.17020861528707462</v>
      </c>
      <c r="E21" s="36">
        <v>0.17219000108973351</v>
      </c>
      <c r="F21" s="36">
        <v>0.17557813046045576</v>
      </c>
      <c r="G21" s="36">
        <v>0.19675965197159545</v>
      </c>
      <c r="H21" s="36">
        <v>0.20676438784092274</v>
      </c>
      <c r="I21" s="36">
        <v>0.21373456790123457</v>
      </c>
      <c r="J21" s="36">
        <v>0.2139626646976025</v>
      </c>
      <c r="K21" s="36">
        <v>0.21645996482147459</v>
      </c>
      <c r="L21" s="36">
        <v>0.22052050135699727</v>
      </c>
      <c r="M21" s="36">
        <v>0.22661906960507203</v>
      </c>
      <c r="N21" s="37">
        <v>0.23645489155910229</v>
      </c>
      <c r="O21" s="37">
        <v>0.24724258165516261</v>
      </c>
      <c r="P21" s="37">
        <v>0.24952464870379817</v>
      </c>
      <c r="Q21" s="37">
        <v>0.25403593578985773</v>
      </c>
      <c r="R21" s="37">
        <v>0.2562601404631426</v>
      </c>
    </row>
    <row r="22" spans="1:18">
      <c r="B22" s="104" t="s">
        <v>33</v>
      </c>
      <c r="C22" s="36">
        <v>0.26547948009415617</v>
      </c>
      <c r="D22" s="36">
        <v>0.28188707439427901</v>
      </c>
      <c r="E22" s="36">
        <v>0.24538613151764915</v>
      </c>
      <c r="F22" s="36">
        <v>0.24349723107904012</v>
      </c>
      <c r="G22" s="36">
        <v>0.25596131399032851</v>
      </c>
      <c r="H22" s="36">
        <v>0.25586389164188966</v>
      </c>
      <c r="I22" s="36">
        <v>0.28315911730545879</v>
      </c>
      <c r="J22" s="36">
        <v>0.30831804769120347</v>
      </c>
      <c r="K22" s="36">
        <v>0.29562279882124631</v>
      </c>
      <c r="L22" s="36">
        <v>0.30376401685593885</v>
      </c>
      <c r="M22" s="36">
        <v>0.31416867822397776</v>
      </c>
      <c r="N22" s="37">
        <v>0.33889638519991477</v>
      </c>
      <c r="O22" s="37">
        <v>0.34526854219948849</v>
      </c>
      <c r="P22" s="37">
        <v>0.35009855230068648</v>
      </c>
      <c r="Q22" s="37">
        <v>0.3566786045894681</v>
      </c>
      <c r="R22" s="37">
        <v>0.36309131637896958</v>
      </c>
    </row>
    <row r="23" spans="1:18">
      <c r="B23" s="105" t="s">
        <v>35</v>
      </c>
      <c r="C23" s="37">
        <v>0.36089063413819034</v>
      </c>
      <c r="D23" s="37">
        <v>0.40289217521527515</v>
      </c>
      <c r="E23" s="37">
        <v>0.39942381859579018</v>
      </c>
      <c r="F23" s="37">
        <v>0.39905460026032746</v>
      </c>
      <c r="G23" s="37">
        <v>0.4253946658534869</v>
      </c>
      <c r="H23" s="37">
        <v>0.42144337409760652</v>
      </c>
      <c r="I23" s="37">
        <v>0.41595704046554477</v>
      </c>
      <c r="J23" s="37">
        <v>0.41808950491655777</v>
      </c>
      <c r="K23" s="37">
        <v>0.42303256516177734</v>
      </c>
      <c r="L23" s="37">
        <v>0.42597386198623649</v>
      </c>
      <c r="M23" s="37">
        <v>0.42505871838041198</v>
      </c>
      <c r="N23" s="37">
        <v>0.42997623535196261</v>
      </c>
      <c r="O23" s="37">
        <v>0.43542395808730378</v>
      </c>
      <c r="P23" s="37">
        <v>0.44271712059130713</v>
      </c>
      <c r="Q23" s="37">
        <v>0.45190333280682354</v>
      </c>
      <c r="R23" s="37">
        <v>0.45268994808872109</v>
      </c>
    </row>
    <row r="24" spans="1:18">
      <c r="B24" s="105" t="s">
        <v>34</v>
      </c>
      <c r="C24" s="37">
        <v>0.38965012638020485</v>
      </c>
      <c r="D24" s="37">
        <v>0.39498365169506111</v>
      </c>
      <c r="E24" s="37">
        <v>0.39804692563626148</v>
      </c>
      <c r="F24" s="37">
        <v>0.40831774111243407</v>
      </c>
      <c r="G24" s="37">
        <v>0.41728967947065393</v>
      </c>
      <c r="H24" s="37">
        <v>0.42848106603694019</v>
      </c>
      <c r="I24" s="37">
        <v>0.43381714427490387</v>
      </c>
      <c r="J24" s="37">
        <v>0.43194839536840418</v>
      </c>
      <c r="K24" s="37">
        <v>0.43452939337085678</v>
      </c>
      <c r="L24" s="37">
        <v>0.43199654685292732</v>
      </c>
      <c r="M24" s="37">
        <v>0.42894895801872546</v>
      </c>
      <c r="N24" s="37">
        <v>0.44232698094282846</v>
      </c>
      <c r="O24" s="37">
        <v>0.44994689847775637</v>
      </c>
      <c r="P24" s="37">
        <v>0.44534490705177449</v>
      </c>
      <c r="Q24" s="37">
        <v>0.4448232753722014</v>
      </c>
      <c r="R24" s="37">
        <v>0.449996260004488</v>
      </c>
    </row>
    <row r="25" spans="1:18">
      <c r="B25" s="105" t="s">
        <v>37</v>
      </c>
      <c r="C25" s="37">
        <v>0.2344977206568902</v>
      </c>
      <c r="D25" s="37">
        <v>0.23518484116663571</v>
      </c>
      <c r="E25" s="37">
        <v>0.22412331406551059</v>
      </c>
      <c r="F25" s="37">
        <v>0.22572204640035884</v>
      </c>
      <c r="G25" s="37">
        <v>0.2336436933676144</v>
      </c>
      <c r="H25" s="37">
        <v>0.24906217478641787</v>
      </c>
      <c r="I25" s="37">
        <v>0.25694588549952735</v>
      </c>
      <c r="J25" s="37">
        <v>0.25862723638069285</v>
      </c>
      <c r="K25" s="37">
        <v>0.26796878368473248</v>
      </c>
      <c r="L25" s="37">
        <v>0.27539792757184062</v>
      </c>
      <c r="M25" s="37">
        <v>0.28287664041994753</v>
      </c>
      <c r="N25" s="37">
        <v>0.28770200287015663</v>
      </c>
      <c r="O25" s="37">
        <v>0.28775919447051795</v>
      </c>
      <c r="P25" s="37">
        <v>0.28880559213858781</v>
      </c>
      <c r="Q25" s="37">
        <v>0.28465869106263197</v>
      </c>
      <c r="R25" s="37">
        <v>0.29463234717099585</v>
      </c>
    </row>
    <row r="26" spans="1:18">
      <c r="B26" s="105" t="s">
        <v>36</v>
      </c>
      <c r="C26" s="37">
        <v>4.8611223975686263E-2</v>
      </c>
      <c r="D26" s="37">
        <v>5.0446856048515801E-2</v>
      </c>
      <c r="E26" s="37">
        <v>5.0507168083082032E-2</v>
      </c>
      <c r="F26" s="37">
        <v>5.1761607893526226E-2</v>
      </c>
      <c r="G26" s="37">
        <v>5.3110063299315335E-2</v>
      </c>
      <c r="H26" s="37">
        <v>5.4714084484750646E-2</v>
      </c>
      <c r="I26" s="37">
        <v>5.5833738835606765E-2</v>
      </c>
      <c r="J26" s="37">
        <v>5.7240809329945817E-2</v>
      </c>
      <c r="K26" s="37">
        <v>5.7241090925986157E-2</v>
      </c>
      <c r="L26" s="37">
        <v>5.6147515814039185E-2</v>
      </c>
      <c r="M26" s="37">
        <v>5.573206453512701E-2</v>
      </c>
      <c r="N26" s="37">
        <v>5.7113931936765047E-2</v>
      </c>
      <c r="O26" s="37">
        <v>5.6914191701941695E-2</v>
      </c>
      <c r="P26" s="37">
        <v>5.8048257190048871E-2</v>
      </c>
      <c r="Q26" s="37">
        <v>5.7065957480895241E-2</v>
      </c>
      <c r="R26" s="37">
        <v>5.3547565030922707E-2</v>
      </c>
    </row>
    <row r="27" spans="1:18">
      <c r="B27" s="105" t="s">
        <v>38</v>
      </c>
      <c r="C27" s="37">
        <v>0.29059829059829062</v>
      </c>
      <c r="D27" s="37">
        <v>0.3045480713874496</v>
      </c>
      <c r="E27" s="37">
        <v>0.33129055515501082</v>
      </c>
      <c r="F27" s="37">
        <v>0.32805012900847769</v>
      </c>
      <c r="G27" s="37">
        <v>0.33781735505873439</v>
      </c>
      <c r="H27" s="37">
        <v>0.33148045210302018</v>
      </c>
      <c r="I27" s="37">
        <v>0.36499722786915545</v>
      </c>
      <c r="J27" s="37">
        <v>0.34212825441202166</v>
      </c>
      <c r="K27" s="37">
        <v>0.36475964793500337</v>
      </c>
      <c r="L27" s="37">
        <v>0.3507051943584451</v>
      </c>
      <c r="M27" s="37">
        <v>0.33592072667217177</v>
      </c>
      <c r="N27" s="37">
        <v>0.36355649270778423</v>
      </c>
      <c r="O27" s="37">
        <v>0.38441982930815327</v>
      </c>
      <c r="P27" s="37">
        <v>0.38655030800821355</v>
      </c>
      <c r="Q27" s="37">
        <v>0.37859942068495483</v>
      </c>
      <c r="R27" s="37">
        <v>0.37470959176900098</v>
      </c>
    </row>
    <row r="28" spans="1:18">
      <c r="B28" s="105" t="s">
        <v>4</v>
      </c>
      <c r="C28" s="37">
        <v>5.3969289201346596E-2</v>
      </c>
      <c r="D28" s="37">
        <v>5.2609474745212229E-2</v>
      </c>
      <c r="E28" s="37">
        <v>5.3275604158730457E-2</v>
      </c>
      <c r="F28" s="37">
        <v>5.3019159258480962E-2</v>
      </c>
      <c r="G28" s="37">
        <v>5.7694603355341087E-2</v>
      </c>
      <c r="H28" s="37">
        <v>5.7785160778014072E-2</v>
      </c>
      <c r="I28" s="37">
        <v>5.9864948703885194E-2</v>
      </c>
      <c r="J28" s="37">
        <v>5.9960889327366901E-2</v>
      </c>
      <c r="K28" s="37">
        <v>6.4186675106279248E-2</v>
      </c>
      <c r="L28" s="37">
        <v>6.4685765350839503E-2</v>
      </c>
      <c r="M28" s="37">
        <v>6.4472996254360621E-2</v>
      </c>
      <c r="N28" s="37">
        <v>6.5407113676655734E-2</v>
      </c>
      <c r="O28" s="37">
        <v>6.2166512923472063E-2</v>
      </c>
      <c r="P28" s="37">
        <v>6.4710804574384467E-2</v>
      </c>
      <c r="Q28" s="37">
        <v>6.6118092216686908E-2</v>
      </c>
      <c r="R28" s="37">
        <v>6.7575030704682779E-2</v>
      </c>
    </row>
    <row r="29" spans="1:18">
      <c r="B29" s="106" t="s">
        <v>39</v>
      </c>
      <c r="C29" s="38">
        <v>0.11264963749789243</v>
      </c>
      <c r="D29" s="38">
        <v>0.11750790294554818</v>
      </c>
      <c r="E29" s="38">
        <v>0.11516512495107027</v>
      </c>
      <c r="F29" s="38">
        <v>0.12176259717243323</v>
      </c>
      <c r="G29" s="38">
        <v>0.11880735767351316</v>
      </c>
      <c r="H29" s="38">
        <v>0.1244269680682896</v>
      </c>
      <c r="I29" s="38">
        <v>0.13677935493893084</v>
      </c>
      <c r="J29" s="38">
        <v>0.13459354366782805</v>
      </c>
      <c r="K29" s="38">
        <v>0.12970197157267307</v>
      </c>
      <c r="L29" s="38">
        <v>0.13620247640866198</v>
      </c>
      <c r="M29" s="38">
        <v>0.138734982719842</v>
      </c>
      <c r="N29" s="38">
        <v>0.13422382671480143</v>
      </c>
      <c r="O29" s="38">
        <v>0.12971950473861205</v>
      </c>
      <c r="P29" s="38">
        <v>0.12836095432167782</v>
      </c>
      <c r="Q29" s="38">
        <v>0.13229353477166095</v>
      </c>
      <c r="R29" s="38">
        <v>0.13879560033406188</v>
      </c>
    </row>
    <row r="30" spans="1:18">
      <c r="B30" s="105" t="s">
        <v>40</v>
      </c>
      <c r="C30" s="37">
        <v>0.26058652916532388</v>
      </c>
      <c r="D30" s="37">
        <v>0.2673292080755047</v>
      </c>
      <c r="E30" s="37">
        <v>0.2577076532462822</v>
      </c>
      <c r="F30" s="37">
        <v>0.26270682061659328</v>
      </c>
      <c r="G30" s="37">
        <v>0.2723203628550967</v>
      </c>
      <c r="H30" s="37">
        <v>0.270881805490926</v>
      </c>
      <c r="I30" s="37">
        <v>0.27458644912757763</v>
      </c>
      <c r="J30" s="37">
        <v>0.28093499700321473</v>
      </c>
      <c r="K30" s="37">
        <v>0.29126689925861315</v>
      </c>
      <c r="L30" s="37">
        <v>0.29948855989232842</v>
      </c>
      <c r="M30" s="37">
        <v>0.30922448979591838</v>
      </c>
      <c r="N30" s="37">
        <v>0.30027012425715827</v>
      </c>
      <c r="O30" s="37">
        <v>0.29974839250768803</v>
      </c>
      <c r="P30" s="37">
        <v>0.31373978237101058</v>
      </c>
      <c r="Q30" s="37">
        <v>0.32649475479303397</v>
      </c>
      <c r="R30" s="37">
        <v>0.32385718708079664</v>
      </c>
    </row>
    <row r="31" spans="1:18">
      <c r="B31" s="107" t="s">
        <v>5</v>
      </c>
      <c r="C31" s="39">
        <v>7.7187599931409404E-2</v>
      </c>
      <c r="D31" s="39">
        <v>7.6376080327122356E-2</v>
      </c>
      <c r="E31" s="39">
        <v>7.1860734729367437E-2</v>
      </c>
      <c r="F31" s="39">
        <v>7.4521837332457472E-2</v>
      </c>
      <c r="G31" s="39">
        <v>7.5508409315635266E-2</v>
      </c>
      <c r="H31" s="39">
        <v>7.9311054260514879E-2</v>
      </c>
      <c r="I31" s="39">
        <v>7.9570894709792062E-2</v>
      </c>
      <c r="J31" s="39">
        <v>8.0796522897471593E-2</v>
      </c>
      <c r="K31" s="39">
        <v>8.7135366878132156E-2</v>
      </c>
      <c r="L31" s="39">
        <v>8.929617854248488E-2</v>
      </c>
      <c r="M31" s="39">
        <v>9.2159710382858709E-2</v>
      </c>
      <c r="N31" s="39">
        <v>8.9068808988388329E-2</v>
      </c>
      <c r="O31" s="39">
        <v>9.3449537599007954E-2</v>
      </c>
      <c r="P31" s="39">
        <v>0.10010740327412168</v>
      </c>
      <c r="Q31" s="39">
        <v>0.10364708304793441</v>
      </c>
      <c r="R31" s="39">
        <v>0.10302614171118517</v>
      </c>
    </row>
    <row r="32" spans="1:18" s="16" customFormat="1" ht="5.25" customHeight="1">
      <c r="A32" s="58"/>
      <c r="B32" s="20"/>
    </row>
    <row r="33" spans="1:17" ht="12.75" customHeight="1">
      <c r="B33" s="51" t="s">
        <v>41</v>
      </c>
    </row>
    <row r="34" spans="1:17" s="12" customFormat="1" ht="5.25" customHeight="1">
      <c r="A34" s="13"/>
      <c r="B34" s="17"/>
    </row>
    <row r="35" spans="1:17" s="12" customFormat="1" ht="12.75" customHeight="1">
      <c r="A35" s="13"/>
      <c r="B35" s="17" t="s">
        <v>106</v>
      </c>
    </row>
    <row r="36" spans="1:17" s="12" customFormat="1" ht="5.25" customHeight="1">
      <c r="A36" s="13"/>
      <c r="B36" s="17"/>
      <c r="G36" s="70"/>
    </row>
    <row r="37" spans="1:17" ht="12.75" customHeight="1">
      <c r="B37" s="15" t="s">
        <v>11</v>
      </c>
    </row>
    <row r="38" spans="1:17" s="12" customFormat="1" ht="5.25" customHeight="1">
      <c r="A38" s="13"/>
      <c r="B38" s="17"/>
    </row>
    <row r="39" spans="1:17" s="16" customFormat="1" ht="27.2" customHeight="1">
      <c r="A39" s="58"/>
      <c r="B39" s="271" t="s">
        <v>51</v>
      </c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94"/>
      <c r="Q39" s="109"/>
    </row>
    <row r="40" spans="1:17" s="16" customFormat="1" ht="27.2" customHeight="1">
      <c r="A40" s="58"/>
      <c r="B40" s="271" t="s">
        <v>17</v>
      </c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94"/>
      <c r="Q40" s="109"/>
    </row>
    <row r="41" spans="1:17" s="16" customFormat="1" ht="27.2" customHeight="1">
      <c r="A41" s="58"/>
      <c r="B41" s="271" t="s">
        <v>49</v>
      </c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94"/>
      <c r="Q41" s="109"/>
    </row>
    <row r="42" spans="1:17" ht="15" customHeight="1">
      <c r="B42" s="271" t="s">
        <v>46</v>
      </c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94"/>
      <c r="Q42" s="109"/>
    </row>
    <row r="43" spans="1:17" s="12" customFormat="1" ht="5.25" customHeight="1">
      <c r="A43" s="13"/>
      <c r="B43" s="17"/>
    </row>
    <row r="44" spans="1:17" s="12" customFormat="1" ht="12.75" customHeight="1">
      <c r="A44" s="13"/>
      <c r="B44" s="53" t="s">
        <v>12</v>
      </c>
    </row>
  </sheetData>
  <mergeCells count="4">
    <mergeCell ref="B41:O41"/>
    <mergeCell ref="B39:O39"/>
    <mergeCell ref="B40:O40"/>
    <mergeCell ref="B42:O4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&amp;L&amp;G&amp;RAusserkantonale Hospitalisierungen (AKH)</oddHeader>
    <oddFooter>&amp;L&amp;A&amp;C&amp;P sur &amp;N&amp;R&amp;F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D6C5C-226A-442E-97C8-0B2CA822939A}">
  <dimension ref="A2:N312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4.25"/>
  <cols>
    <col min="1" max="1" width="1.7109375" style="55" customWidth="1"/>
    <col min="2" max="2" width="20.7109375" style="3" customWidth="1"/>
    <col min="3" max="3" width="13.7109375" style="3" customWidth="1"/>
    <col min="4" max="4" width="19.140625" style="3" bestFit="1" customWidth="1"/>
    <col min="5" max="5" width="11.42578125" style="122" customWidth="1"/>
    <col min="6" max="6" width="11.42578125" style="123" customWidth="1"/>
    <col min="7" max="7" width="11.42578125" style="122" customWidth="1"/>
    <col min="8" max="8" width="11.42578125" style="123" customWidth="1"/>
    <col min="9" max="9" width="11.42578125" style="122" customWidth="1"/>
    <col min="10" max="10" width="11.42578125" style="123" customWidth="1"/>
    <col min="11" max="11" width="11.42578125" style="122" customWidth="1"/>
    <col min="12" max="12" width="11.42578125" style="123" customWidth="1"/>
    <col min="13" max="16384" width="11.42578125" style="3"/>
  </cols>
  <sheetData>
    <row r="2" spans="2:12" ht="30.75" customHeight="1">
      <c r="B2" s="283" t="s">
        <v>196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2:12" ht="14.25" customHeight="1"/>
    <row r="4" spans="2:12" ht="14.25" customHeight="1">
      <c r="B4" s="284" t="s">
        <v>197</v>
      </c>
      <c r="C4" s="285"/>
      <c r="D4" s="286"/>
      <c r="E4" s="290" t="s">
        <v>14</v>
      </c>
      <c r="F4" s="291"/>
      <c r="G4" s="290" t="s">
        <v>15</v>
      </c>
      <c r="H4" s="291"/>
      <c r="I4" s="290" t="s">
        <v>16</v>
      </c>
      <c r="J4" s="291"/>
      <c r="K4" s="290" t="s">
        <v>1</v>
      </c>
      <c r="L4" s="291"/>
    </row>
    <row r="5" spans="2:12" ht="14.25" customHeight="1">
      <c r="B5" s="287"/>
      <c r="C5" s="288"/>
      <c r="D5" s="289"/>
      <c r="E5" s="87" t="s">
        <v>200</v>
      </c>
      <c r="F5" s="125" t="s">
        <v>201</v>
      </c>
      <c r="G5" s="87" t="s">
        <v>200</v>
      </c>
      <c r="H5" s="125" t="s">
        <v>201</v>
      </c>
      <c r="I5" s="87" t="s">
        <v>200</v>
      </c>
      <c r="J5" s="125" t="s">
        <v>201</v>
      </c>
      <c r="K5" s="87" t="s">
        <v>200</v>
      </c>
      <c r="L5" s="125" t="s">
        <v>201</v>
      </c>
    </row>
    <row r="6" spans="2:12" ht="14.25" customHeight="1">
      <c r="B6" s="297" t="s">
        <v>52</v>
      </c>
      <c r="C6" s="296" t="s">
        <v>202</v>
      </c>
      <c r="D6" s="126" t="s">
        <v>203</v>
      </c>
      <c r="E6" s="127">
        <v>13</v>
      </c>
      <c r="F6" s="128">
        <v>1.94436135207897</v>
      </c>
      <c r="G6" s="127">
        <v>118</v>
      </c>
      <c r="H6" s="128">
        <v>6.51070403884352</v>
      </c>
      <c r="I6" s="127">
        <v>38</v>
      </c>
      <c r="J6" s="129">
        <v>6.9994474120464201</v>
      </c>
      <c r="K6" s="130">
        <v>169</v>
      </c>
      <c r="L6" s="129">
        <v>5.5888091537418596</v>
      </c>
    </row>
    <row r="7" spans="2:12" ht="14.25" customHeight="1">
      <c r="B7" s="298"/>
      <c r="C7" s="295"/>
      <c r="D7" s="131" t="s">
        <v>204</v>
      </c>
      <c r="E7" s="31">
        <v>185</v>
      </c>
      <c r="F7" s="132">
        <v>7.1025453987023504</v>
      </c>
      <c r="G7" s="31">
        <v>484</v>
      </c>
      <c r="H7" s="132">
        <v>7.4231990306897098</v>
      </c>
      <c r="I7" s="31">
        <v>138</v>
      </c>
      <c r="J7" s="132">
        <v>7.62388818297332</v>
      </c>
      <c r="K7" s="31">
        <v>807</v>
      </c>
      <c r="L7" s="132">
        <v>7.3800400552359902</v>
      </c>
    </row>
    <row r="8" spans="2:12" ht="14.25" customHeight="1">
      <c r="B8" s="298"/>
      <c r="C8" s="295"/>
      <c r="D8" s="131" t="s">
        <v>205</v>
      </c>
      <c r="E8" s="31">
        <v>38</v>
      </c>
      <c r="F8" s="132">
        <v>5.4417871974795897</v>
      </c>
      <c r="G8" s="31">
        <v>92</v>
      </c>
      <c r="H8" s="132">
        <v>5.3513261982317397</v>
      </c>
      <c r="I8" s="31">
        <v>17</v>
      </c>
      <c r="J8" s="132">
        <v>4.2100049529470001</v>
      </c>
      <c r="K8" s="31">
        <v>147</v>
      </c>
      <c r="L8" s="132">
        <v>5.2103640165881</v>
      </c>
    </row>
    <row r="9" spans="2:12" ht="14.25" customHeight="1">
      <c r="B9" s="298"/>
      <c r="C9" s="295"/>
      <c r="D9" s="131" t="s">
        <v>206</v>
      </c>
      <c r="E9" s="31">
        <v>28</v>
      </c>
      <c r="F9" s="132">
        <v>9.60219478737997</v>
      </c>
      <c r="G9" s="31">
        <v>48</v>
      </c>
      <c r="H9" s="132">
        <v>6.7161046592976099</v>
      </c>
      <c r="I9" s="31">
        <v>13</v>
      </c>
      <c r="J9" s="132">
        <v>8.2122552116234999</v>
      </c>
      <c r="K9" s="31">
        <v>89</v>
      </c>
      <c r="L9" s="132">
        <v>7.6421088785849198</v>
      </c>
    </row>
    <row r="10" spans="2:12">
      <c r="B10" s="298"/>
      <c r="C10" s="295"/>
      <c r="D10" s="134" t="s">
        <v>1</v>
      </c>
      <c r="E10" s="30">
        <v>264</v>
      </c>
      <c r="F10" s="135">
        <v>6.1925314317883302</v>
      </c>
      <c r="G10" s="30">
        <v>742</v>
      </c>
      <c r="H10" s="135">
        <v>6.8918115618962696</v>
      </c>
      <c r="I10" s="30">
        <v>206</v>
      </c>
      <c r="J10" s="135">
        <v>7.0666529450104596</v>
      </c>
      <c r="K10" s="30">
        <v>1212</v>
      </c>
      <c r="L10" s="135">
        <v>6.7540833783791303</v>
      </c>
    </row>
    <row r="11" spans="2:12" ht="14.25" customHeight="1">
      <c r="B11" s="298"/>
      <c r="C11" s="295" t="s">
        <v>207</v>
      </c>
      <c r="D11" s="137" t="s">
        <v>203</v>
      </c>
      <c r="E11" s="127">
        <v>6</v>
      </c>
      <c r="F11" s="128">
        <v>0.86430423509075205</v>
      </c>
      <c r="G11" s="127">
        <v>29</v>
      </c>
      <c r="H11" s="128">
        <v>1.50947324588799</v>
      </c>
      <c r="I11" s="127">
        <v>15</v>
      </c>
      <c r="J11" s="128">
        <v>2.6954177897574101</v>
      </c>
      <c r="K11" s="127">
        <v>50</v>
      </c>
      <c r="L11" s="128">
        <v>1.5763422554305</v>
      </c>
    </row>
    <row r="12" spans="2:12" ht="14.25" customHeight="1">
      <c r="B12" s="298"/>
      <c r="C12" s="295"/>
      <c r="D12" s="131" t="s">
        <v>204</v>
      </c>
      <c r="E12" s="31">
        <v>232</v>
      </c>
      <c r="F12" s="132">
        <v>8.4363636363636392</v>
      </c>
      <c r="G12" s="31">
        <v>414</v>
      </c>
      <c r="H12" s="132">
        <v>6.2207930759868404</v>
      </c>
      <c r="I12" s="31">
        <v>135</v>
      </c>
      <c r="J12" s="132">
        <v>7.2405470635559102</v>
      </c>
      <c r="K12" s="31">
        <v>781</v>
      </c>
      <c r="L12" s="132">
        <v>6.9301483637396197</v>
      </c>
    </row>
    <row r="13" spans="2:12" ht="14.25" customHeight="1">
      <c r="B13" s="298"/>
      <c r="C13" s="295"/>
      <c r="D13" s="131" t="s">
        <v>205</v>
      </c>
      <c r="E13" s="31">
        <v>37</v>
      </c>
      <c r="F13" s="132">
        <v>5.5306427503736897</v>
      </c>
      <c r="G13" s="31">
        <v>51</v>
      </c>
      <c r="H13" s="132">
        <v>3.3433853415497601</v>
      </c>
      <c r="I13" s="31">
        <v>18</v>
      </c>
      <c r="J13" s="132">
        <v>4.9301561216105201</v>
      </c>
      <c r="K13" s="31">
        <v>106</v>
      </c>
      <c r="L13" s="132">
        <v>4.1414338738034804</v>
      </c>
    </row>
    <row r="14" spans="2:12" ht="14.25" customHeight="1">
      <c r="B14" s="298"/>
      <c r="C14" s="295"/>
      <c r="D14" s="131" t="s">
        <v>206</v>
      </c>
      <c r="E14" s="31">
        <v>7</v>
      </c>
      <c r="F14" s="132">
        <v>3.6231884057971002</v>
      </c>
      <c r="G14" s="31">
        <v>39</v>
      </c>
      <c r="H14" s="132">
        <v>8.0912863070539398</v>
      </c>
      <c r="I14" s="31">
        <v>14</v>
      </c>
      <c r="J14" s="132">
        <v>13.0475302889096</v>
      </c>
      <c r="K14" s="31">
        <v>60</v>
      </c>
      <c r="L14" s="132">
        <v>7.6677316293929696</v>
      </c>
    </row>
    <row r="15" spans="2:12">
      <c r="B15" s="298"/>
      <c r="C15" s="295"/>
      <c r="D15" s="134" t="s">
        <v>1</v>
      </c>
      <c r="E15" s="31">
        <v>282</v>
      </c>
      <c r="F15" s="132">
        <v>6.5483930893553799</v>
      </c>
      <c r="G15" s="31">
        <v>533</v>
      </c>
      <c r="H15" s="139">
        <v>5.0360459952568597</v>
      </c>
      <c r="I15" s="140">
        <v>182</v>
      </c>
      <c r="J15" s="141">
        <v>6.2901776456763701</v>
      </c>
      <c r="K15" s="142">
        <v>997</v>
      </c>
      <c r="L15" s="135">
        <v>5.6063204656001302</v>
      </c>
    </row>
    <row r="16" spans="2:12">
      <c r="B16" s="299"/>
      <c r="C16" s="143" t="s">
        <v>208</v>
      </c>
      <c r="D16" s="144"/>
      <c r="E16" s="44">
        <v>546</v>
      </c>
      <c r="F16" s="145">
        <v>6.3713592233009697</v>
      </c>
      <c r="G16" s="44">
        <v>1275</v>
      </c>
      <c r="H16" s="146">
        <v>5.9718689842202197</v>
      </c>
      <c r="I16" s="147">
        <v>388</v>
      </c>
      <c r="J16" s="146">
        <v>6.6798657140397699</v>
      </c>
      <c r="K16" s="147">
        <v>2209</v>
      </c>
      <c r="L16" s="145">
        <v>6.1827911845544996</v>
      </c>
    </row>
    <row r="17" spans="2:12" ht="15" customHeight="1">
      <c r="B17" s="292" t="s">
        <v>79</v>
      </c>
      <c r="C17" s="295" t="s">
        <v>202</v>
      </c>
      <c r="D17" s="137" t="s">
        <v>203</v>
      </c>
      <c r="E17" s="148">
        <v>1</v>
      </c>
      <c r="F17" s="149">
        <v>0.14956625785222899</v>
      </c>
      <c r="G17" s="148">
        <v>3</v>
      </c>
      <c r="H17" s="149">
        <v>0.16552637386890301</v>
      </c>
      <c r="I17" s="148">
        <v>1</v>
      </c>
      <c r="J17" s="149">
        <v>0.18419598452753699</v>
      </c>
      <c r="K17" s="148">
        <v>5</v>
      </c>
      <c r="L17" s="150">
        <v>0.16534938324680001</v>
      </c>
    </row>
    <row r="18" spans="2:12" ht="14.25" customHeight="1">
      <c r="B18" s="293"/>
      <c r="C18" s="295"/>
      <c r="D18" s="131" t="s">
        <v>204</v>
      </c>
      <c r="E18" s="31">
        <v>100</v>
      </c>
      <c r="F18" s="132">
        <v>3.8392137290282999</v>
      </c>
      <c r="G18" s="31">
        <v>375</v>
      </c>
      <c r="H18" s="132">
        <v>5.7514455299765297</v>
      </c>
      <c r="I18" s="31">
        <v>90</v>
      </c>
      <c r="J18" s="132">
        <v>4.9721009888956402</v>
      </c>
      <c r="K18" s="31">
        <v>565</v>
      </c>
      <c r="L18" s="132">
        <v>5.16694254176993</v>
      </c>
    </row>
    <row r="19" spans="2:12" ht="14.25" customHeight="1">
      <c r="B19" s="293"/>
      <c r="C19" s="295"/>
      <c r="D19" s="131" t="s">
        <v>205</v>
      </c>
      <c r="E19" s="31">
        <v>215</v>
      </c>
      <c r="F19" s="132">
        <v>30.7890591436345</v>
      </c>
      <c r="G19" s="31">
        <v>687</v>
      </c>
      <c r="H19" s="132">
        <v>39.960446719404402</v>
      </c>
      <c r="I19" s="31">
        <v>157</v>
      </c>
      <c r="J19" s="132">
        <v>38.880633977216497</v>
      </c>
      <c r="K19" s="31">
        <v>1059</v>
      </c>
      <c r="L19" s="132">
        <v>37.535887711338702</v>
      </c>
    </row>
    <row r="20" spans="2:12" ht="14.25" customHeight="1">
      <c r="B20" s="293"/>
      <c r="C20" s="295"/>
      <c r="D20" s="131" t="s">
        <v>206</v>
      </c>
      <c r="E20" s="31">
        <v>282</v>
      </c>
      <c r="F20" s="132">
        <v>96.707818930041199</v>
      </c>
      <c r="G20" s="31">
        <v>988</v>
      </c>
      <c r="H20" s="132">
        <v>138.23982090387599</v>
      </c>
      <c r="I20" s="31">
        <v>229</v>
      </c>
      <c r="J20" s="132">
        <v>144.66203411244501</v>
      </c>
      <c r="K20" s="31">
        <v>1499</v>
      </c>
      <c r="L20" s="132">
        <v>128.71372144942501</v>
      </c>
    </row>
    <row r="21" spans="2:12" ht="14.25" customHeight="1">
      <c r="B21" s="293"/>
      <c r="C21" s="295"/>
      <c r="D21" s="134" t="s">
        <v>1</v>
      </c>
      <c r="E21" s="30">
        <v>598</v>
      </c>
      <c r="F21" s="135">
        <v>14.0270219553387</v>
      </c>
      <c r="G21" s="30">
        <v>2053</v>
      </c>
      <c r="H21" s="135">
        <v>19.068583742012201</v>
      </c>
      <c r="I21" s="30">
        <v>477</v>
      </c>
      <c r="J21" s="135">
        <v>16.3630750231553</v>
      </c>
      <c r="K21" s="30">
        <v>3128</v>
      </c>
      <c r="L21" s="135">
        <v>17.431330699315101</v>
      </c>
    </row>
    <row r="22" spans="2:12" ht="14.25" customHeight="1">
      <c r="B22" s="293"/>
      <c r="C22" s="296" t="s">
        <v>207</v>
      </c>
      <c r="D22" s="126" t="s">
        <v>203</v>
      </c>
      <c r="E22" s="151">
        <v>4</v>
      </c>
      <c r="F22" s="152">
        <v>0.576202823393835</v>
      </c>
      <c r="G22" s="127">
        <v>2</v>
      </c>
      <c r="H22" s="153">
        <v>0.104101603164689</v>
      </c>
      <c r="I22" s="154"/>
      <c r="J22" s="153"/>
      <c r="K22" s="154">
        <v>6</v>
      </c>
      <c r="L22" s="128">
        <v>0.18916107065165999</v>
      </c>
    </row>
    <row r="23" spans="2:12" ht="14.25" customHeight="1">
      <c r="B23" s="293"/>
      <c r="C23" s="295"/>
      <c r="D23" s="131" t="s">
        <v>204</v>
      </c>
      <c r="E23" s="27">
        <v>121</v>
      </c>
      <c r="F23" s="155">
        <v>4.4000000000000004</v>
      </c>
      <c r="G23" s="31">
        <v>412</v>
      </c>
      <c r="H23" s="139">
        <v>6.19074093552313</v>
      </c>
      <c r="I23" s="140">
        <v>87</v>
      </c>
      <c r="J23" s="139">
        <v>4.6661303298471397</v>
      </c>
      <c r="K23" s="140">
        <v>620</v>
      </c>
      <c r="L23" s="132">
        <v>5.50152622985732</v>
      </c>
    </row>
    <row r="24" spans="2:12" ht="14.25" customHeight="1">
      <c r="B24" s="293"/>
      <c r="C24" s="295"/>
      <c r="D24" s="131" t="s">
        <v>205</v>
      </c>
      <c r="E24" s="27">
        <v>207</v>
      </c>
      <c r="F24" s="155">
        <v>30.941704035874402</v>
      </c>
      <c r="G24" s="31">
        <v>620</v>
      </c>
      <c r="H24" s="139">
        <v>40.645076701193098</v>
      </c>
      <c r="I24" s="140">
        <v>173</v>
      </c>
      <c r="J24" s="139">
        <v>47.384278279923301</v>
      </c>
      <c r="K24" s="140">
        <v>1000</v>
      </c>
      <c r="L24" s="132">
        <v>39.0701308849385</v>
      </c>
    </row>
    <row r="25" spans="2:12" ht="14.25" customHeight="1">
      <c r="B25" s="293"/>
      <c r="C25" s="295"/>
      <c r="D25" s="131" t="s">
        <v>206</v>
      </c>
      <c r="E25" s="27">
        <v>171</v>
      </c>
      <c r="F25" s="155">
        <v>88.509316770186302</v>
      </c>
      <c r="G25" s="31">
        <v>577</v>
      </c>
      <c r="H25" s="139">
        <v>119.70954356846499</v>
      </c>
      <c r="I25" s="140">
        <v>180</v>
      </c>
      <c r="J25" s="139">
        <v>167.753960857409</v>
      </c>
      <c r="K25" s="140">
        <v>928</v>
      </c>
      <c r="L25" s="132">
        <v>118.594249201278</v>
      </c>
    </row>
    <row r="26" spans="2:12" ht="14.25" customHeight="1">
      <c r="B26" s="293"/>
      <c r="C26" s="295"/>
      <c r="D26" s="134" t="s">
        <v>1</v>
      </c>
      <c r="E26" s="28">
        <v>503</v>
      </c>
      <c r="F26" s="156">
        <v>11.680289801226101</v>
      </c>
      <c r="G26" s="30">
        <v>1611</v>
      </c>
      <c r="H26" s="157">
        <v>15.221519884350499</v>
      </c>
      <c r="I26" s="158">
        <v>440</v>
      </c>
      <c r="J26" s="157">
        <v>15.207022879657201</v>
      </c>
      <c r="K26" s="158">
        <v>2554</v>
      </c>
      <c r="L26" s="135">
        <v>14.361627351196301</v>
      </c>
    </row>
    <row r="27" spans="2:12">
      <c r="B27" s="294"/>
      <c r="C27" s="143" t="s">
        <v>208</v>
      </c>
      <c r="D27" s="144"/>
      <c r="E27" s="44">
        <v>1101</v>
      </c>
      <c r="F27" s="145">
        <v>12.8477408513816</v>
      </c>
      <c r="G27" s="44">
        <v>3664</v>
      </c>
      <c r="H27" s="146">
        <v>17.161512124064998</v>
      </c>
      <c r="I27" s="147">
        <v>917</v>
      </c>
      <c r="J27" s="146">
        <v>15.7872084014806</v>
      </c>
      <c r="K27" s="147">
        <v>5682</v>
      </c>
      <c r="L27" s="159">
        <v>15.9034040337884</v>
      </c>
    </row>
    <row r="28" spans="2:12" ht="15" customHeight="1">
      <c r="B28" s="305" t="s">
        <v>210</v>
      </c>
      <c r="C28" s="295" t="s">
        <v>202</v>
      </c>
      <c r="D28" s="131" t="s">
        <v>204</v>
      </c>
      <c r="E28" s="151">
        <v>50</v>
      </c>
      <c r="F28" s="152">
        <v>1.91960686451415</v>
      </c>
      <c r="G28" s="127">
        <v>34</v>
      </c>
      <c r="H28" s="153">
        <v>0.52146439471787198</v>
      </c>
      <c r="I28" s="154">
        <v>4</v>
      </c>
      <c r="J28" s="153">
        <v>0.22098226617314001</v>
      </c>
      <c r="K28" s="154">
        <v>88</v>
      </c>
      <c r="L28" s="128">
        <v>0.80476273216947602</v>
      </c>
    </row>
    <row r="29" spans="2:12" ht="15" customHeight="1">
      <c r="B29" s="305" t="s">
        <v>209</v>
      </c>
      <c r="C29" s="295"/>
      <c r="D29" s="131" t="s">
        <v>205</v>
      </c>
      <c r="E29" s="151">
        <v>72</v>
      </c>
      <c r="F29" s="152">
        <v>10.3107546899613</v>
      </c>
      <c r="G29" s="127">
        <v>21</v>
      </c>
      <c r="H29" s="153">
        <v>1.2214983713355001</v>
      </c>
      <c r="I29" s="154">
        <v>4</v>
      </c>
      <c r="J29" s="153">
        <v>0.99058940069341295</v>
      </c>
      <c r="K29" s="154">
        <v>97</v>
      </c>
      <c r="L29" s="128">
        <v>3.43813135788466</v>
      </c>
    </row>
    <row r="30" spans="2:12" ht="15" customHeight="1">
      <c r="B30" s="305" t="s">
        <v>209</v>
      </c>
      <c r="C30" s="295"/>
      <c r="D30" s="131" t="s">
        <v>206</v>
      </c>
      <c r="E30" s="151">
        <v>31</v>
      </c>
      <c r="F30" s="152">
        <v>10.6310013717421</v>
      </c>
      <c r="G30" s="127">
        <v>1</v>
      </c>
      <c r="H30" s="153">
        <v>0.1399188470687</v>
      </c>
      <c r="I30" s="154">
        <v>3</v>
      </c>
      <c r="J30" s="153">
        <v>1.89513581806696</v>
      </c>
      <c r="K30" s="154">
        <v>35</v>
      </c>
      <c r="L30" s="128">
        <v>3.0053237162974402</v>
      </c>
    </row>
    <row r="31" spans="2:12" ht="15" customHeight="1">
      <c r="B31" s="305"/>
      <c r="C31" s="295"/>
      <c r="D31" s="134" t="s">
        <v>1</v>
      </c>
      <c r="E31" s="28">
        <v>153</v>
      </c>
      <c r="F31" s="156">
        <v>3.5888534434227801</v>
      </c>
      <c r="G31" s="30">
        <v>56</v>
      </c>
      <c r="H31" s="157">
        <v>0.52013672165254898</v>
      </c>
      <c r="I31" s="158">
        <v>11</v>
      </c>
      <c r="J31" s="157">
        <v>0.377345545607355</v>
      </c>
      <c r="K31" s="158">
        <v>220</v>
      </c>
      <c r="L31" s="135">
        <v>1.2259887320490199</v>
      </c>
    </row>
    <row r="32" spans="2:12" ht="14.25" customHeight="1">
      <c r="B32" s="305" t="s">
        <v>209</v>
      </c>
      <c r="C32" s="295" t="s">
        <v>207</v>
      </c>
      <c r="D32" s="131" t="s">
        <v>204</v>
      </c>
      <c r="E32" s="151">
        <v>62</v>
      </c>
      <c r="F32" s="152">
        <v>2.25454545454545</v>
      </c>
      <c r="G32" s="127">
        <v>39</v>
      </c>
      <c r="H32" s="153">
        <v>0.58601673904223806</v>
      </c>
      <c r="I32" s="154">
        <v>11</v>
      </c>
      <c r="J32" s="153">
        <v>0.58997050147492602</v>
      </c>
      <c r="K32" s="154">
        <v>112</v>
      </c>
      <c r="L32" s="132">
        <v>0.99382409313551501</v>
      </c>
    </row>
    <row r="33" spans="2:12" ht="15" customHeight="1">
      <c r="B33" s="305" t="s">
        <v>209</v>
      </c>
      <c r="C33" s="295"/>
      <c r="D33" s="131" t="s">
        <v>205</v>
      </c>
      <c r="E33" s="151">
        <v>84</v>
      </c>
      <c r="F33" s="152">
        <v>12.556053811659201</v>
      </c>
      <c r="G33" s="127">
        <v>33</v>
      </c>
      <c r="H33" s="153">
        <v>2.1633669857086701</v>
      </c>
      <c r="I33" s="154">
        <v>8</v>
      </c>
      <c r="J33" s="153">
        <v>2.1911804984935599</v>
      </c>
      <c r="K33" s="154">
        <v>125</v>
      </c>
      <c r="L33" s="128">
        <v>4.8837663606173098</v>
      </c>
    </row>
    <row r="34" spans="2:12" ht="15" customHeight="1">
      <c r="B34" s="305" t="s">
        <v>209</v>
      </c>
      <c r="C34" s="295"/>
      <c r="D34" s="131" t="s">
        <v>206</v>
      </c>
      <c r="E34" s="151">
        <v>53</v>
      </c>
      <c r="F34" s="152">
        <v>27.432712215320901</v>
      </c>
      <c r="G34" s="127">
        <v>2</v>
      </c>
      <c r="H34" s="153">
        <v>0.4149377593361</v>
      </c>
      <c r="I34" s="154">
        <v>4</v>
      </c>
      <c r="J34" s="153">
        <v>3.7278657968313098</v>
      </c>
      <c r="K34" s="154">
        <v>59</v>
      </c>
      <c r="L34" s="128">
        <v>7.5399361022364202</v>
      </c>
    </row>
    <row r="35" spans="2:12" ht="15" customHeight="1">
      <c r="B35" s="305"/>
      <c r="C35" s="295"/>
      <c r="D35" s="134" t="s">
        <v>1</v>
      </c>
      <c r="E35" s="28">
        <v>199</v>
      </c>
      <c r="F35" s="156">
        <v>4.6210291658926304</v>
      </c>
      <c r="G35" s="30">
        <v>74</v>
      </c>
      <c r="H35" s="157">
        <v>0.69918837457599903</v>
      </c>
      <c r="I35" s="158">
        <v>23</v>
      </c>
      <c r="J35" s="157">
        <v>0.79491255961844198</v>
      </c>
      <c r="K35" s="158">
        <v>296</v>
      </c>
      <c r="L35" s="135">
        <v>1.6644642505693501</v>
      </c>
    </row>
    <row r="36" spans="2:12" ht="15" customHeight="1">
      <c r="B36" s="305"/>
      <c r="C36" s="143" t="s">
        <v>208</v>
      </c>
      <c r="D36" s="160"/>
      <c r="E36" s="161">
        <v>352</v>
      </c>
      <c r="F36" s="162">
        <v>4.1075429424944003</v>
      </c>
      <c r="G36" s="161">
        <v>130</v>
      </c>
      <c r="H36" s="162">
        <v>0.60889644544990396</v>
      </c>
      <c r="I36" s="161">
        <v>34</v>
      </c>
      <c r="J36" s="163">
        <v>0.58534905741585597</v>
      </c>
      <c r="K36" s="164">
        <v>516</v>
      </c>
      <c r="L36" s="145">
        <v>1.44423732513813</v>
      </c>
    </row>
    <row r="37" spans="2:12" ht="14.25" customHeight="1">
      <c r="B37" s="300" t="s">
        <v>53</v>
      </c>
      <c r="C37" s="303" t="s">
        <v>202</v>
      </c>
      <c r="D37" s="137" t="s">
        <v>203</v>
      </c>
      <c r="E37" s="165">
        <v>303</v>
      </c>
      <c r="F37" s="166">
        <v>45.318576129225299</v>
      </c>
      <c r="G37" s="165">
        <v>661</v>
      </c>
      <c r="H37" s="166">
        <v>36.470977709114997</v>
      </c>
      <c r="I37" s="165">
        <v>200</v>
      </c>
      <c r="J37" s="166">
        <v>36.839196905507499</v>
      </c>
      <c r="K37" s="165">
        <v>1164</v>
      </c>
      <c r="L37" s="166">
        <v>38.493336419855197</v>
      </c>
    </row>
    <row r="38" spans="2:12" ht="14.25" customHeight="1">
      <c r="B38" s="301"/>
      <c r="C38" s="304"/>
      <c r="D38" s="131" t="s">
        <v>204</v>
      </c>
      <c r="E38" s="167">
        <v>850</v>
      </c>
      <c r="F38" s="168">
        <v>32.633316696740501</v>
      </c>
      <c r="G38" s="167">
        <v>1916</v>
      </c>
      <c r="H38" s="168">
        <v>29.3860523611601</v>
      </c>
      <c r="I38" s="167">
        <v>481</v>
      </c>
      <c r="J38" s="168">
        <v>26.573117507319999</v>
      </c>
      <c r="K38" s="167">
        <v>3247</v>
      </c>
      <c r="L38" s="168">
        <v>29.693915810844199</v>
      </c>
    </row>
    <row r="39" spans="2:12" ht="14.25" customHeight="1">
      <c r="B39" s="301"/>
      <c r="C39" s="304"/>
      <c r="D39" s="131" t="s">
        <v>205</v>
      </c>
      <c r="E39" s="167">
        <v>564</v>
      </c>
      <c r="F39" s="168">
        <v>80.767578404697105</v>
      </c>
      <c r="G39" s="167">
        <v>1275</v>
      </c>
      <c r="H39" s="168">
        <v>74.162401116798506</v>
      </c>
      <c r="I39" s="167">
        <v>338</v>
      </c>
      <c r="J39" s="168">
        <v>83.704804358593407</v>
      </c>
      <c r="K39" s="167">
        <v>2177</v>
      </c>
      <c r="L39" s="168">
        <v>77.163009959947601</v>
      </c>
    </row>
    <row r="40" spans="2:12" ht="14.25" customHeight="1">
      <c r="B40" s="301"/>
      <c r="C40" s="304"/>
      <c r="D40" s="131" t="s">
        <v>206</v>
      </c>
      <c r="E40" s="167">
        <v>662</v>
      </c>
      <c r="F40" s="168">
        <v>227.02331961591199</v>
      </c>
      <c r="G40" s="167">
        <v>1687</v>
      </c>
      <c r="H40" s="168">
        <v>236.043095004897</v>
      </c>
      <c r="I40" s="167">
        <v>468</v>
      </c>
      <c r="J40" s="168">
        <v>295.641187618446</v>
      </c>
      <c r="K40" s="167">
        <v>2817</v>
      </c>
      <c r="L40" s="168">
        <v>241.88562596599701</v>
      </c>
    </row>
    <row r="41" spans="2:12">
      <c r="B41" s="301"/>
      <c r="C41" s="296"/>
      <c r="D41" s="134" t="s">
        <v>1</v>
      </c>
      <c r="E41" s="169">
        <v>2379</v>
      </c>
      <c r="F41" s="170">
        <v>55.803152561456201</v>
      </c>
      <c r="G41" s="169">
        <v>5539</v>
      </c>
      <c r="H41" s="170">
        <v>51.447094664883302</v>
      </c>
      <c r="I41" s="169">
        <v>1487</v>
      </c>
      <c r="J41" s="170">
        <v>51.010256938012397</v>
      </c>
      <c r="K41" s="169">
        <v>9405</v>
      </c>
      <c r="L41" s="170">
        <v>52.411018295095502</v>
      </c>
    </row>
    <row r="42" spans="2:12" ht="14.25" customHeight="1">
      <c r="B42" s="301"/>
      <c r="C42" s="303" t="s">
        <v>207</v>
      </c>
      <c r="D42" s="126" t="s">
        <v>203</v>
      </c>
      <c r="E42" s="171">
        <v>368</v>
      </c>
      <c r="F42" s="172">
        <v>53.010659752232797</v>
      </c>
      <c r="G42" s="171">
        <v>658</v>
      </c>
      <c r="H42" s="172">
        <v>34.249427441182597</v>
      </c>
      <c r="I42" s="171">
        <v>241</v>
      </c>
      <c r="J42" s="172">
        <v>43.306379155435799</v>
      </c>
      <c r="K42" s="171">
        <v>1267</v>
      </c>
      <c r="L42" s="172">
        <v>39.944512752608802</v>
      </c>
    </row>
    <row r="43" spans="2:12">
      <c r="B43" s="301"/>
      <c r="C43" s="304"/>
      <c r="D43" s="131" t="s">
        <v>204</v>
      </c>
      <c r="E43" s="167">
        <v>1032</v>
      </c>
      <c r="F43" s="168">
        <v>37.527272727272702</v>
      </c>
      <c r="G43" s="167">
        <v>1979</v>
      </c>
      <c r="H43" s="168">
        <v>29.7365929888356</v>
      </c>
      <c r="I43" s="167">
        <v>476</v>
      </c>
      <c r="J43" s="168">
        <v>25.5296326092786</v>
      </c>
      <c r="K43" s="167">
        <v>3487</v>
      </c>
      <c r="L43" s="168">
        <v>30.941648328245901</v>
      </c>
    </row>
    <row r="44" spans="2:12">
      <c r="B44" s="301"/>
      <c r="C44" s="304"/>
      <c r="D44" s="131" t="s">
        <v>205</v>
      </c>
      <c r="E44" s="167">
        <v>691</v>
      </c>
      <c r="F44" s="168">
        <v>103.288490284006</v>
      </c>
      <c r="G44" s="167">
        <v>1366</v>
      </c>
      <c r="H44" s="168">
        <v>89.550281893273905</v>
      </c>
      <c r="I44" s="167">
        <v>410</v>
      </c>
      <c r="J44" s="168">
        <v>112.298000547795</v>
      </c>
      <c r="K44" s="167">
        <v>2467</v>
      </c>
      <c r="L44" s="168">
        <v>96.386012893143203</v>
      </c>
    </row>
    <row r="45" spans="2:12" ht="14.25" customHeight="1">
      <c r="B45" s="301"/>
      <c r="C45" s="304"/>
      <c r="D45" s="131" t="s">
        <v>206</v>
      </c>
      <c r="E45" s="167">
        <v>476</v>
      </c>
      <c r="F45" s="168">
        <v>246.37681159420299</v>
      </c>
      <c r="G45" s="167">
        <v>1273</v>
      </c>
      <c r="H45" s="168">
        <v>264.10788381742702</v>
      </c>
      <c r="I45" s="167">
        <v>399</v>
      </c>
      <c r="J45" s="168">
        <v>371.854613233924</v>
      </c>
      <c r="K45" s="167">
        <v>2148</v>
      </c>
      <c r="L45" s="155">
        <v>274.50479233226798</v>
      </c>
    </row>
    <row r="46" spans="2:12">
      <c r="B46" s="301"/>
      <c r="C46" s="296"/>
      <c r="D46" s="134" t="s">
        <v>1</v>
      </c>
      <c r="E46" s="173">
        <v>2567</v>
      </c>
      <c r="F46" s="174">
        <v>59.608954114805897</v>
      </c>
      <c r="G46" s="173">
        <v>5276</v>
      </c>
      <c r="H46" s="174">
        <v>49.8502414089591</v>
      </c>
      <c r="I46" s="28">
        <v>1526</v>
      </c>
      <c r="J46" s="175">
        <v>52.740720259901899</v>
      </c>
      <c r="K46" s="176">
        <v>9369</v>
      </c>
      <c r="L46" s="175">
        <v>52.6836674445413</v>
      </c>
    </row>
    <row r="47" spans="2:12">
      <c r="B47" s="302"/>
      <c r="C47" s="143" t="s">
        <v>208</v>
      </c>
      <c r="D47" s="144"/>
      <c r="E47" s="44">
        <v>4946</v>
      </c>
      <c r="F47" s="145">
        <v>57.715646004481002</v>
      </c>
      <c r="G47" s="44">
        <v>10815</v>
      </c>
      <c r="H47" s="145">
        <v>50.655500442620898</v>
      </c>
      <c r="I47" s="44">
        <v>3013</v>
      </c>
      <c r="J47" s="145">
        <v>51.872256176293398</v>
      </c>
      <c r="K47" s="44">
        <v>18774</v>
      </c>
      <c r="L47" s="145">
        <v>52.546727794851101</v>
      </c>
    </row>
    <row r="48" spans="2:12" ht="14.25" customHeight="1">
      <c r="B48" s="297" t="s">
        <v>211</v>
      </c>
      <c r="C48" s="295" t="s">
        <v>202</v>
      </c>
      <c r="D48" s="137" t="s">
        <v>203</v>
      </c>
      <c r="E48" s="27"/>
      <c r="F48" s="155"/>
      <c r="G48" s="27">
        <v>9</v>
      </c>
      <c r="H48" s="155">
        <v>0.49657912160670897</v>
      </c>
      <c r="I48" s="27">
        <v>3</v>
      </c>
      <c r="J48" s="155">
        <v>0.55258795358261203</v>
      </c>
      <c r="K48" s="27">
        <v>12</v>
      </c>
      <c r="L48" s="132">
        <v>0.39683851979232099</v>
      </c>
    </row>
    <row r="49" spans="2:12" ht="14.25" customHeight="1">
      <c r="B49" s="298"/>
      <c r="C49" s="295"/>
      <c r="D49" s="131" t="s">
        <v>204</v>
      </c>
      <c r="E49" s="27">
        <v>218</v>
      </c>
      <c r="F49" s="155">
        <v>8.3694859292816801</v>
      </c>
      <c r="G49" s="27">
        <v>476</v>
      </c>
      <c r="H49" s="155">
        <v>7.3005015260502102</v>
      </c>
      <c r="I49" s="27">
        <v>122</v>
      </c>
      <c r="J49" s="155">
        <v>6.7399591182807601</v>
      </c>
      <c r="K49" s="27">
        <v>816</v>
      </c>
      <c r="L49" s="132">
        <v>7.4623453346624098</v>
      </c>
    </row>
    <row r="50" spans="2:12" ht="14.25" customHeight="1">
      <c r="B50" s="298"/>
      <c r="C50" s="295"/>
      <c r="D50" s="131" t="s">
        <v>205</v>
      </c>
      <c r="E50" s="27">
        <v>71</v>
      </c>
      <c r="F50" s="155">
        <v>10.1675497637119</v>
      </c>
      <c r="G50" s="27">
        <v>160</v>
      </c>
      <c r="H50" s="155">
        <v>9.3066542577943192</v>
      </c>
      <c r="I50" s="27">
        <v>28</v>
      </c>
      <c r="J50" s="155">
        <v>6.9341258048538901</v>
      </c>
      <c r="K50" s="27">
        <v>259</v>
      </c>
      <c r="L50" s="132">
        <v>9.1801651720837896</v>
      </c>
    </row>
    <row r="51" spans="2:12" ht="14.25" customHeight="1">
      <c r="B51" s="298"/>
      <c r="C51" s="295"/>
      <c r="D51" s="131" t="s">
        <v>206</v>
      </c>
      <c r="E51" s="27">
        <v>17</v>
      </c>
      <c r="F51" s="155">
        <v>5.8299039780521298</v>
      </c>
      <c r="G51" s="27">
        <v>36</v>
      </c>
      <c r="H51" s="155">
        <v>5.0370784944732101</v>
      </c>
      <c r="I51" s="27">
        <v>8</v>
      </c>
      <c r="J51" s="155">
        <v>5.0536955148452298</v>
      </c>
      <c r="K51" s="27">
        <v>61</v>
      </c>
      <c r="L51" s="132">
        <v>5.2378499055469696</v>
      </c>
    </row>
    <row r="52" spans="2:12" ht="14.25" customHeight="1">
      <c r="B52" s="298"/>
      <c r="C52" s="295"/>
      <c r="D52" s="177" t="s">
        <v>1</v>
      </c>
      <c r="E52" s="28">
        <v>306</v>
      </c>
      <c r="F52" s="156">
        <v>7.1777068868455602</v>
      </c>
      <c r="G52" s="28">
        <v>681</v>
      </c>
      <c r="H52" s="156">
        <v>6.32523406152474</v>
      </c>
      <c r="I52" s="28">
        <v>161</v>
      </c>
      <c r="J52" s="156">
        <v>5.5229666220712801</v>
      </c>
      <c r="K52" s="28">
        <v>1148</v>
      </c>
      <c r="L52" s="135">
        <v>6.39743211087396</v>
      </c>
    </row>
    <row r="53" spans="2:12" ht="15" customHeight="1">
      <c r="B53" s="305" t="s">
        <v>212</v>
      </c>
      <c r="C53" s="295" t="s">
        <v>202</v>
      </c>
      <c r="D53" s="137" t="s">
        <v>203</v>
      </c>
      <c r="E53" s="171"/>
      <c r="F53" s="172"/>
      <c r="G53" s="171">
        <v>4</v>
      </c>
      <c r="H53" s="172">
        <v>0.220701831825204</v>
      </c>
      <c r="I53" s="171"/>
      <c r="J53" s="172"/>
      <c r="K53" s="171">
        <v>4</v>
      </c>
      <c r="L53" s="172">
        <v>0.13227950659744001</v>
      </c>
    </row>
    <row r="54" spans="2:12" ht="14.25" customHeight="1">
      <c r="B54" s="305"/>
      <c r="C54" s="295"/>
      <c r="D54" s="131" t="s">
        <v>204</v>
      </c>
      <c r="E54" s="167">
        <v>859</v>
      </c>
      <c r="F54" s="168">
        <v>32.978845932353103</v>
      </c>
      <c r="G54" s="167">
        <v>2039</v>
      </c>
      <c r="H54" s="168">
        <v>31.272526494992398</v>
      </c>
      <c r="I54" s="167">
        <v>589</v>
      </c>
      <c r="J54" s="168">
        <v>32.539638693994803</v>
      </c>
      <c r="K54" s="167">
        <v>3487</v>
      </c>
      <c r="L54" s="168">
        <v>31.8887232622155</v>
      </c>
    </row>
    <row r="55" spans="2:12" ht="14.25" customHeight="1">
      <c r="B55" s="305"/>
      <c r="C55" s="295"/>
      <c r="D55" s="177" t="s">
        <v>1</v>
      </c>
      <c r="E55" s="169">
        <v>859</v>
      </c>
      <c r="F55" s="170">
        <v>20.149183711765801</v>
      </c>
      <c r="G55" s="169">
        <v>2043</v>
      </c>
      <c r="H55" s="170">
        <v>18.9757021845742</v>
      </c>
      <c r="I55" s="169">
        <v>589</v>
      </c>
      <c r="J55" s="170">
        <v>20.205138760248399</v>
      </c>
      <c r="K55" s="169">
        <v>3491</v>
      </c>
      <c r="L55" s="170">
        <v>19.454212107196</v>
      </c>
    </row>
    <row r="56" spans="2:12" ht="14.25" customHeight="1">
      <c r="B56" s="305" t="s">
        <v>56</v>
      </c>
      <c r="C56" s="295" t="s">
        <v>202</v>
      </c>
      <c r="D56" s="137" t="s">
        <v>203</v>
      </c>
      <c r="E56" s="171">
        <v>351</v>
      </c>
      <c r="F56" s="172">
        <v>52.497756506132198</v>
      </c>
      <c r="G56" s="171">
        <v>894</v>
      </c>
      <c r="H56" s="172">
        <v>49.326859412933103</v>
      </c>
      <c r="I56" s="171">
        <v>270</v>
      </c>
      <c r="J56" s="172">
        <v>49.732915822435103</v>
      </c>
      <c r="K56" s="171">
        <v>1515</v>
      </c>
      <c r="L56" s="172">
        <v>50.100863123780599</v>
      </c>
    </row>
    <row r="57" spans="2:12" ht="14.25" customHeight="1">
      <c r="B57" s="305"/>
      <c r="C57" s="295"/>
      <c r="D57" s="134" t="s">
        <v>1</v>
      </c>
      <c r="E57" s="169">
        <v>351</v>
      </c>
      <c r="F57" s="170">
        <v>8.2332520172640304</v>
      </c>
      <c r="G57" s="169">
        <v>894</v>
      </c>
      <c r="H57" s="170">
        <v>8.3036112349531894</v>
      </c>
      <c r="I57" s="169">
        <v>270</v>
      </c>
      <c r="J57" s="170">
        <v>9.26211793763507</v>
      </c>
      <c r="K57" s="169">
        <v>1515</v>
      </c>
      <c r="L57" s="170">
        <v>8.4426042229739107</v>
      </c>
    </row>
    <row r="58" spans="2:12" ht="14.25" customHeight="1">
      <c r="B58" s="305"/>
      <c r="C58" s="295" t="s">
        <v>207</v>
      </c>
      <c r="D58" s="137" t="s">
        <v>203</v>
      </c>
      <c r="E58" s="26">
        <v>410</v>
      </c>
      <c r="F58" s="172">
        <v>59.060789397868099</v>
      </c>
      <c r="G58" s="171">
        <v>993</v>
      </c>
      <c r="H58" s="172">
        <v>51.686445971268</v>
      </c>
      <c r="I58" s="171">
        <v>299</v>
      </c>
      <c r="J58" s="172">
        <v>53.728661275831101</v>
      </c>
      <c r="K58" s="171">
        <v>1702</v>
      </c>
      <c r="L58" s="172">
        <v>53.658690374854203</v>
      </c>
    </row>
    <row r="59" spans="2:12" ht="14.25" customHeight="1">
      <c r="B59" s="305"/>
      <c r="C59" s="295"/>
      <c r="D59" s="134" t="s">
        <v>1</v>
      </c>
      <c r="E59" s="28">
        <v>410</v>
      </c>
      <c r="F59" s="170">
        <v>9.5207133568641993</v>
      </c>
      <c r="G59" s="169">
        <v>993</v>
      </c>
      <c r="H59" s="170">
        <v>9.3823521074860405</v>
      </c>
      <c r="I59" s="169">
        <v>299</v>
      </c>
      <c r="J59" s="170">
        <v>10.3338632750397</v>
      </c>
      <c r="K59" s="169">
        <v>1702</v>
      </c>
      <c r="L59" s="170">
        <v>9.5706694407737505</v>
      </c>
    </row>
    <row r="60" spans="2:12" ht="14.25" customHeight="1">
      <c r="B60" s="305"/>
      <c r="C60" s="143" t="s">
        <v>208</v>
      </c>
      <c r="D60" s="144"/>
      <c r="E60" s="44">
        <v>761</v>
      </c>
      <c r="F60" s="146">
        <v>8.8802277819268092</v>
      </c>
      <c r="G60" s="147">
        <v>1887</v>
      </c>
      <c r="H60" s="146">
        <v>8.8383660966459203</v>
      </c>
      <c r="I60" s="178">
        <v>569</v>
      </c>
      <c r="J60" s="159">
        <v>9.7959886373418303</v>
      </c>
      <c r="K60" s="178">
        <v>3217</v>
      </c>
      <c r="L60" s="159">
        <v>9.0040920057545595</v>
      </c>
    </row>
    <row r="61" spans="2:12" ht="14.25" customHeight="1">
      <c r="B61" s="306" t="s">
        <v>57</v>
      </c>
      <c r="C61" s="295" t="s">
        <v>202</v>
      </c>
      <c r="D61" s="137" t="s">
        <v>203</v>
      </c>
      <c r="E61" s="151">
        <v>2</v>
      </c>
      <c r="F61" s="172">
        <v>0.29913251570445698</v>
      </c>
      <c r="G61" s="171">
        <v>3</v>
      </c>
      <c r="H61" s="172">
        <v>0.16552637386890301</v>
      </c>
      <c r="I61" s="171">
        <v>9</v>
      </c>
      <c r="J61" s="172">
        <v>1.65776386074784</v>
      </c>
      <c r="K61" s="171">
        <v>14</v>
      </c>
      <c r="L61" s="179">
        <v>0.462978273091041</v>
      </c>
    </row>
    <row r="62" spans="2:12" ht="14.25" customHeight="1">
      <c r="B62" s="305" t="s">
        <v>213</v>
      </c>
      <c r="C62" s="295"/>
      <c r="D62" s="131" t="s">
        <v>204</v>
      </c>
      <c r="E62" s="151">
        <v>6</v>
      </c>
      <c r="F62" s="172">
        <v>0.23035282374169799</v>
      </c>
      <c r="G62" s="171">
        <v>8</v>
      </c>
      <c r="H62" s="172">
        <v>0.12269750463949899</v>
      </c>
      <c r="I62" s="27">
        <v>11</v>
      </c>
      <c r="J62" s="172">
        <v>0.60770123197613402</v>
      </c>
      <c r="K62" s="171">
        <v>25</v>
      </c>
      <c r="L62" s="153">
        <v>0.22862577618450999</v>
      </c>
    </row>
    <row r="63" spans="2:12" ht="14.25" customHeight="1">
      <c r="B63" s="305" t="s">
        <v>213</v>
      </c>
      <c r="C63" s="295"/>
      <c r="D63" s="131" t="s">
        <v>205</v>
      </c>
      <c r="E63" s="151">
        <v>12</v>
      </c>
      <c r="F63" s="172">
        <v>1.71845911499356</v>
      </c>
      <c r="G63" s="171">
        <v>18</v>
      </c>
      <c r="H63" s="172">
        <v>1.04699860400186</v>
      </c>
      <c r="I63" s="151">
        <v>6</v>
      </c>
      <c r="J63" s="172">
        <v>1.48588410104012</v>
      </c>
      <c r="K63" s="171">
        <v>36</v>
      </c>
      <c r="L63" s="153">
        <v>1.27600751426647</v>
      </c>
    </row>
    <row r="64" spans="2:12" ht="15" customHeight="1">
      <c r="B64" s="305" t="s">
        <v>213</v>
      </c>
      <c r="C64" s="295"/>
      <c r="D64" s="131" t="s">
        <v>206</v>
      </c>
      <c r="E64" s="151">
        <v>10</v>
      </c>
      <c r="F64" s="152">
        <v>3.4293552812071302</v>
      </c>
      <c r="G64" s="27">
        <v>33</v>
      </c>
      <c r="H64" s="152">
        <v>4.6173219532671101</v>
      </c>
      <c r="I64" s="151">
        <v>11</v>
      </c>
      <c r="J64" s="172">
        <v>6.9488313329121896</v>
      </c>
      <c r="K64" s="171">
        <v>54</v>
      </c>
      <c r="L64" s="153">
        <v>4.6367851622874801</v>
      </c>
    </row>
    <row r="65" spans="2:12" ht="14.25" customHeight="1">
      <c r="B65" s="305"/>
      <c r="C65" s="295"/>
      <c r="D65" s="134" t="s">
        <v>1</v>
      </c>
      <c r="E65" s="28">
        <v>30</v>
      </c>
      <c r="F65" s="156">
        <v>0.70369675361230999</v>
      </c>
      <c r="G65" s="28">
        <v>62</v>
      </c>
      <c r="H65" s="156">
        <v>0.57586565611532203</v>
      </c>
      <c r="I65" s="28">
        <v>37</v>
      </c>
      <c r="J65" s="170">
        <v>1.2692531988611</v>
      </c>
      <c r="K65" s="169">
        <v>129</v>
      </c>
      <c r="L65" s="157">
        <v>0.71887521106510599</v>
      </c>
    </row>
    <row r="66" spans="2:12" ht="14.25" customHeight="1">
      <c r="B66" s="305" t="s">
        <v>213</v>
      </c>
      <c r="C66" s="295" t="s">
        <v>207</v>
      </c>
      <c r="D66" s="137" t="s">
        <v>203</v>
      </c>
      <c r="E66" s="151">
        <v>4</v>
      </c>
      <c r="F66" s="152">
        <v>0.576202823393835</v>
      </c>
      <c r="G66" s="151">
        <v>7</v>
      </c>
      <c r="H66" s="152">
        <v>0.36435561107641101</v>
      </c>
      <c r="I66" s="151">
        <v>4</v>
      </c>
      <c r="J66" s="172">
        <v>0.71877807726864296</v>
      </c>
      <c r="K66" s="171">
        <v>15</v>
      </c>
      <c r="L66" s="153">
        <v>0.47290267662914998</v>
      </c>
    </row>
    <row r="67" spans="2:12" ht="14.25" customHeight="1">
      <c r="B67" s="305" t="s">
        <v>213</v>
      </c>
      <c r="C67" s="295"/>
      <c r="D67" s="131" t="s">
        <v>204</v>
      </c>
      <c r="E67" s="27">
        <v>13</v>
      </c>
      <c r="F67" s="155">
        <v>0.472727272727273</v>
      </c>
      <c r="G67" s="27">
        <v>9</v>
      </c>
      <c r="H67" s="155">
        <v>0.13523463208667</v>
      </c>
      <c r="I67" s="27">
        <v>9</v>
      </c>
      <c r="J67" s="168">
        <v>0.48270313757039401</v>
      </c>
      <c r="K67" s="167">
        <v>31</v>
      </c>
      <c r="L67" s="139">
        <v>0.27507631149286599</v>
      </c>
    </row>
    <row r="68" spans="2:12" ht="14.25" customHeight="1">
      <c r="B68" s="305" t="s">
        <v>213</v>
      </c>
      <c r="C68" s="295"/>
      <c r="D68" s="131" t="s">
        <v>205</v>
      </c>
      <c r="E68" s="27">
        <v>14</v>
      </c>
      <c r="F68" s="155">
        <v>2.0926756352765299</v>
      </c>
      <c r="G68" s="27">
        <v>12</v>
      </c>
      <c r="H68" s="155">
        <v>0.78667890389406103</v>
      </c>
      <c r="I68" s="27">
        <v>6</v>
      </c>
      <c r="J68" s="168">
        <v>1.64338537387017</v>
      </c>
      <c r="K68" s="167">
        <v>32</v>
      </c>
      <c r="L68" s="139">
        <v>1.25024418831803</v>
      </c>
    </row>
    <row r="69" spans="2:12" ht="14.25" customHeight="1">
      <c r="B69" s="305" t="s">
        <v>213</v>
      </c>
      <c r="C69" s="295"/>
      <c r="D69" s="131" t="s">
        <v>206</v>
      </c>
      <c r="E69" s="27">
        <v>4</v>
      </c>
      <c r="F69" s="155">
        <v>2.0703933747412</v>
      </c>
      <c r="G69" s="27">
        <v>10</v>
      </c>
      <c r="H69" s="155">
        <v>2.0746887966804999</v>
      </c>
      <c r="I69" s="27">
        <v>7</v>
      </c>
      <c r="J69" s="168">
        <v>6.5237651444548002</v>
      </c>
      <c r="K69" s="167">
        <v>21</v>
      </c>
      <c r="L69" s="139">
        <v>2.6837060702875402</v>
      </c>
    </row>
    <row r="70" spans="2:12" ht="14.25" customHeight="1">
      <c r="B70" s="305"/>
      <c r="C70" s="295"/>
      <c r="D70" s="134" t="s">
        <v>1</v>
      </c>
      <c r="E70" s="28">
        <v>35</v>
      </c>
      <c r="F70" s="156">
        <v>0.81274382314694404</v>
      </c>
      <c r="G70" s="28">
        <v>38</v>
      </c>
      <c r="H70" s="156">
        <v>0.35904267883632401</v>
      </c>
      <c r="I70" s="28">
        <v>26</v>
      </c>
      <c r="J70" s="170">
        <v>0.89859680652519502</v>
      </c>
      <c r="K70" s="169">
        <v>99</v>
      </c>
      <c r="L70" s="157">
        <v>0.55669581353501796</v>
      </c>
    </row>
    <row r="71" spans="2:12" ht="14.25" customHeight="1">
      <c r="B71" s="305"/>
      <c r="C71" s="143" t="s">
        <v>208</v>
      </c>
      <c r="D71" s="144"/>
      <c r="E71" s="44">
        <v>65</v>
      </c>
      <c r="F71" s="145">
        <v>0.75849514563106801</v>
      </c>
      <c r="G71" s="44">
        <v>100</v>
      </c>
      <c r="H71" s="145">
        <v>0.46838188111531098</v>
      </c>
      <c r="I71" s="44">
        <v>63</v>
      </c>
      <c r="J71" s="146">
        <v>1.0846173710940901</v>
      </c>
      <c r="K71" s="147">
        <v>228</v>
      </c>
      <c r="L71" s="146">
        <v>0.63815137622382301</v>
      </c>
    </row>
    <row r="72" spans="2:12" ht="14.25" customHeight="1">
      <c r="B72" s="306" t="s">
        <v>58</v>
      </c>
      <c r="C72" s="295" t="s">
        <v>202</v>
      </c>
      <c r="D72" s="137" t="s">
        <v>203</v>
      </c>
      <c r="E72" s="151">
        <v>2</v>
      </c>
      <c r="F72" s="152">
        <v>0.29913251570445698</v>
      </c>
      <c r="G72" s="151">
        <v>8</v>
      </c>
      <c r="H72" s="152">
        <v>0.44140366365040801</v>
      </c>
      <c r="I72" s="151">
        <v>3</v>
      </c>
      <c r="J72" s="172">
        <v>0.55258795358261203</v>
      </c>
      <c r="K72" s="171">
        <v>13</v>
      </c>
      <c r="L72" s="172">
        <v>0.429908396441681</v>
      </c>
    </row>
    <row r="73" spans="2:12" ht="14.25" customHeight="1">
      <c r="B73" s="305" t="s">
        <v>214</v>
      </c>
      <c r="C73" s="295"/>
      <c r="D73" s="131" t="s">
        <v>204</v>
      </c>
      <c r="E73" s="151">
        <v>71</v>
      </c>
      <c r="F73" s="152">
        <v>2.7258417476100898</v>
      </c>
      <c r="G73" s="151">
        <v>102</v>
      </c>
      <c r="H73" s="152">
        <v>1.5643931841536201</v>
      </c>
      <c r="I73" s="151">
        <v>19</v>
      </c>
      <c r="J73" s="172">
        <v>1.0496657643224101</v>
      </c>
      <c r="K73" s="171">
        <v>192</v>
      </c>
      <c r="L73" s="172">
        <v>1.7558459610970401</v>
      </c>
    </row>
    <row r="74" spans="2:12" ht="14.25" customHeight="1">
      <c r="B74" s="305" t="s">
        <v>214</v>
      </c>
      <c r="C74" s="295"/>
      <c r="D74" s="131" t="s">
        <v>205</v>
      </c>
      <c r="E74" s="151">
        <v>75</v>
      </c>
      <c r="F74" s="152">
        <v>10.7403694687097</v>
      </c>
      <c r="G74" s="151">
        <v>96</v>
      </c>
      <c r="H74" s="152">
        <v>5.5839925546765903</v>
      </c>
      <c r="I74" s="151">
        <v>25</v>
      </c>
      <c r="J74" s="172">
        <v>6.1911837543338297</v>
      </c>
      <c r="K74" s="171">
        <v>196</v>
      </c>
      <c r="L74" s="172">
        <v>6.9471520221174599</v>
      </c>
    </row>
    <row r="75" spans="2:12" ht="14.25" customHeight="1">
      <c r="B75" s="305" t="s">
        <v>214</v>
      </c>
      <c r="C75" s="295"/>
      <c r="D75" s="131" t="s">
        <v>206</v>
      </c>
      <c r="E75" s="151">
        <v>56</v>
      </c>
      <c r="F75" s="152">
        <v>19.204389574759901</v>
      </c>
      <c r="G75" s="151">
        <v>88</v>
      </c>
      <c r="H75" s="152">
        <v>12.3128585420456</v>
      </c>
      <c r="I75" s="151">
        <v>19</v>
      </c>
      <c r="J75" s="172">
        <v>12.0025268477574</v>
      </c>
      <c r="K75" s="171">
        <v>163</v>
      </c>
      <c r="L75" s="172">
        <v>13.9962218787567</v>
      </c>
    </row>
    <row r="76" spans="2:12" ht="14.25" customHeight="1">
      <c r="B76" s="305"/>
      <c r="C76" s="295"/>
      <c r="D76" s="134" t="s">
        <v>1</v>
      </c>
      <c r="E76" s="28">
        <v>204</v>
      </c>
      <c r="F76" s="156">
        <v>4.7851379245637098</v>
      </c>
      <c r="G76" s="28">
        <v>294</v>
      </c>
      <c r="H76" s="156">
        <v>2.73071778867588</v>
      </c>
      <c r="I76" s="28">
        <v>66</v>
      </c>
      <c r="J76" s="170">
        <v>2.2640732736441298</v>
      </c>
      <c r="K76" s="169">
        <v>564</v>
      </c>
      <c r="L76" s="170">
        <v>3.1429892948893001</v>
      </c>
    </row>
    <row r="77" spans="2:12" ht="14.25" customHeight="1">
      <c r="B77" s="305" t="s">
        <v>214</v>
      </c>
      <c r="C77" s="295" t="s">
        <v>207</v>
      </c>
      <c r="D77" s="137" t="s">
        <v>203</v>
      </c>
      <c r="E77" s="151">
        <v>6</v>
      </c>
      <c r="F77" s="152">
        <v>0.86430423509075205</v>
      </c>
      <c r="G77" s="151">
        <v>11</v>
      </c>
      <c r="H77" s="152">
        <v>0.57255881740578796</v>
      </c>
      <c r="I77" s="151"/>
      <c r="J77" s="172"/>
      <c r="K77" s="171">
        <v>17</v>
      </c>
      <c r="L77" s="172">
        <v>0.53595636684637005</v>
      </c>
    </row>
    <row r="78" spans="2:12" ht="14.25" customHeight="1">
      <c r="B78" s="305" t="s">
        <v>214</v>
      </c>
      <c r="C78" s="295"/>
      <c r="D78" s="131" t="s">
        <v>204</v>
      </c>
      <c r="E78" s="151">
        <v>72</v>
      </c>
      <c r="F78" s="152">
        <v>2.6181818181818199</v>
      </c>
      <c r="G78" s="151">
        <v>149</v>
      </c>
      <c r="H78" s="152">
        <v>2.2388844645459902</v>
      </c>
      <c r="I78" s="151">
        <v>35</v>
      </c>
      <c r="J78" s="172">
        <v>1.87717886832931</v>
      </c>
      <c r="K78" s="171">
        <v>256</v>
      </c>
      <c r="L78" s="172">
        <v>2.2715979271668898</v>
      </c>
    </row>
    <row r="79" spans="2:12" ht="14.25" customHeight="1">
      <c r="B79" s="305" t="s">
        <v>214</v>
      </c>
      <c r="C79" s="295"/>
      <c r="D79" s="131" t="s">
        <v>205</v>
      </c>
      <c r="E79" s="151">
        <v>103</v>
      </c>
      <c r="F79" s="152">
        <v>15.396113602391599</v>
      </c>
      <c r="G79" s="151">
        <v>171</v>
      </c>
      <c r="H79" s="152">
        <v>11.2101743804904</v>
      </c>
      <c r="I79" s="151">
        <v>45</v>
      </c>
      <c r="J79" s="172">
        <v>12.3253903040263</v>
      </c>
      <c r="K79" s="171">
        <v>319</v>
      </c>
      <c r="L79" s="172">
        <v>12.4633717522954</v>
      </c>
    </row>
    <row r="80" spans="2:12" ht="14.25" customHeight="1">
      <c r="B80" s="305" t="s">
        <v>214</v>
      </c>
      <c r="C80" s="295"/>
      <c r="D80" s="131" t="s">
        <v>206</v>
      </c>
      <c r="E80" s="151">
        <v>49</v>
      </c>
      <c r="F80" s="152">
        <v>25.3623188405797</v>
      </c>
      <c r="G80" s="151">
        <v>101</v>
      </c>
      <c r="H80" s="152">
        <v>20.954356846473001</v>
      </c>
      <c r="I80" s="151">
        <v>13</v>
      </c>
      <c r="J80" s="172">
        <v>12.1155638397018</v>
      </c>
      <c r="K80" s="171">
        <v>163</v>
      </c>
      <c r="L80" s="172">
        <v>20.830670926517602</v>
      </c>
    </row>
    <row r="81" spans="2:12" ht="14.25" customHeight="1">
      <c r="B81" s="305"/>
      <c r="C81" s="295"/>
      <c r="D81" s="134" t="s">
        <v>1</v>
      </c>
      <c r="E81" s="151">
        <v>230</v>
      </c>
      <c r="F81" s="152">
        <v>5.3408879806799199</v>
      </c>
      <c r="G81" s="151">
        <v>432</v>
      </c>
      <c r="H81" s="152">
        <v>4.0817483488760997</v>
      </c>
      <c r="I81" s="151">
        <v>93</v>
      </c>
      <c r="J81" s="172">
        <v>3.2142116541093499</v>
      </c>
      <c r="K81" s="171">
        <v>755</v>
      </c>
      <c r="L81" s="172">
        <v>4.2455084769589799</v>
      </c>
    </row>
    <row r="82" spans="2:12" ht="14.25" customHeight="1">
      <c r="B82" s="305"/>
      <c r="C82" s="143" t="s">
        <v>208</v>
      </c>
      <c r="D82" s="144"/>
      <c r="E82" s="44">
        <v>434</v>
      </c>
      <c r="F82" s="145">
        <v>5.0644137415982096</v>
      </c>
      <c r="G82" s="44">
        <v>726</v>
      </c>
      <c r="H82" s="145">
        <v>3.4004524568971601</v>
      </c>
      <c r="I82" s="44">
        <v>159</v>
      </c>
      <c r="J82" s="146">
        <v>2.7373676508565001</v>
      </c>
      <c r="K82" s="147">
        <v>1319</v>
      </c>
      <c r="L82" s="146">
        <v>3.6917616896457099</v>
      </c>
    </row>
    <row r="83" spans="2:12" ht="14.25" customHeight="1">
      <c r="B83" s="306" t="s">
        <v>59</v>
      </c>
      <c r="C83" s="295" t="s">
        <v>202</v>
      </c>
      <c r="D83" s="137" t="s">
        <v>203</v>
      </c>
      <c r="E83" s="151"/>
      <c r="F83" s="152"/>
      <c r="G83" s="151">
        <v>11</v>
      </c>
      <c r="H83" s="152">
        <v>0.60693003751931096</v>
      </c>
      <c r="I83" s="151">
        <v>3</v>
      </c>
      <c r="J83" s="172">
        <v>0.55258795358261203</v>
      </c>
      <c r="K83" s="171">
        <v>14</v>
      </c>
      <c r="L83" s="172">
        <v>0.462978273091041</v>
      </c>
    </row>
    <row r="84" spans="2:12" ht="14.25" customHeight="1">
      <c r="B84" s="305" t="s">
        <v>215</v>
      </c>
      <c r="C84" s="295"/>
      <c r="D84" s="131" t="s">
        <v>204</v>
      </c>
      <c r="E84" s="151">
        <v>82</v>
      </c>
      <c r="F84" s="152">
        <v>3.1481552578032002</v>
      </c>
      <c r="G84" s="151">
        <v>188</v>
      </c>
      <c r="H84" s="152">
        <v>2.8833913590282401</v>
      </c>
      <c r="I84" s="151">
        <v>54</v>
      </c>
      <c r="J84" s="172">
        <v>2.9832605933373801</v>
      </c>
      <c r="K84" s="171">
        <v>324</v>
      </c>
      <c r="L84" s="172">
        <v>2.9629900593512501</v>
      </c>
    </row>
    <row r="85" spans="2:12" ht="14.25" customHeight="1">
      <c r="B85" s="305" t="s">
        <v>215</v>
      </c>
      <c r="C85" s="295"/>
      <c r="D85" s="131" t="s">
        <v>205</v>
      </c>
      <c r="E85" s="151">
        <v>36</v>
      </c>
      <c r="F85" s="152">
        <v>5.1553773449806704</v>
      </c>
      <c r="G85" s="151">
        <v>94</v>
      </c>
      <c r="H85" s="152">
        <v>5.4676593764541597</v>
      </c>
      <c r="I85" s="151">
        <v>22</v>
      </c>
      <c r="J85" s="172">
        <v>5.4482417038137703</v>
      </c>
      <c r="K85" s="171">
        <v>152</v>
      </c>
      <c r="L85" s="172">
        <v>5.3875872824584397</v>
      </c>
    </row>
    <row r="86" spans="2:12" ht="14.25" customHeight="1">
      <c r="B86" s="305" t="s">
        <v>215</v>
      </c>
      <c r="C86" s="295"/>
      <c r="D86" s="131" t="s">
        <v>206</v>
      </c>
      <c r="E86" s="151">
        <v>15</v>
      </c>
      <c r="F86" s="152">
        <v>5.1440329218106999</v>
      </c>
      <c r="G86" s="151">
        <v>43</v>
      </c>
      <c r="H86" s="152">
        <v>6.0165104239541103</v>
      </c>
      <c r="I86" s="151">
        <v>11</v>
      </c>
      <c r="J86" s="172">
        <v>6.9488313329121896</v>
      </c>
      <c r="K86" s="171">
        <v>69</v>
      </c>
      <c r="L86" s="172">
        <v>5.9247810407006698</v>
      </c>
    </row>
    <row r="87" spans="2:12" ht="14.25" customHeight="1">
      <c r="B87" s="305"/>
      <c r="C87" s="295"/>
      <c r="D87" s="134" t="s">
        <v>1</v>
      </c>
      <c r="E87" s="28">
        <v>133</v>
      </c>
      <c r="F87" s="156">
        <v>3.1197222743479101</v>
      </c>
      <c r="G87" s="28">
        <v>336</v>
      </c>
      <c r="H87" s="156">
        <v>3.1208203299152899</v>
      </c>
      <c r="I87" s="28">
        <v>90</v>
      </c>
      <c r="J87" s="170">
        <v>3.0873726458783599</v>
      </c>
      <c r="K87" s="169">
        <v>559</v>
      </c>
      <c r="L87" s="170">
        <v>3.1151259146154602</v>
      </c>
    </row>
    <row r="88" spans="2:12" ht="14.25" customHeight="1">
      <c r="B88" s="305" t="s">
        <v>215</v>
      </c>
      <c r="C88" s="295" t="s">
        <v>207</v>
      </c>
      <c r="D88" s="126" t="s">
        <v>203</v>
      </c>
      <c r="E88" s="151">
        <v>2</v>
      </c>
      <c r="F88" s="152">
        <v>0.288101411696917</v>
      </c>
      <c r="G88" s="151">
        <v>8</v>
      </c>
      <c r="H88" s="152">
        <v>0.416406412658755</v>
      </c>
      <c r="I88" s="151">
        <v>5</v>
      </c>
      <c r="J88" s="172">
        <v>0.89847259658580403</v>
      </c>
      <c r="K88" s="171">
        <v>15</v>
      </c>
      <c r="L88" s="172">
        <v>0.47290267662914998</v>
      </c>
    </row>
    <row r="89" spans="2:12" ht="14.25" customHeight="1">
      <c r="B89" s="305" t="s">
        <v>215</v>
      </c>
      <c r="C89" s="295"/>
      <c r="D89" s="131" t="s">
        <v>204</v>
      </c>
      <c r="E89" s="151">
        <v>77</v>
      </c>
      <c r="F89" s="152">
        <v>2.8</v>
      </c>
      <c r="G89" s="151">
        <v>142</v>
      </c>
      <c r="H89" s="152">
        <v>2.1337019729230202</v>
      </c>
      <c r="I89" s="151">
        <v>35</v>
      </c>
      <c r="J89" s="172">
        <v>1.87717886832931</v>
      </c>
      <c r="K89" s="171">
        <v>254</v>
      </c>
      <c r="L89" s="172">
        <v>2.2538510683609001</v>
      </c>
    </row>
    <row r="90" spans="2:12" ht="14.25" customHeight="1">
      <c r="B90" s="305" t="s">
        <v>215</v>
      </c>
      <c r="C90" s="295"/>
      <c r="D90" s="131" t="s">
        <v>205</v>
      </c>
      <c r="E90" s="151">
        <v>34</v>
      </c>
      <c r="F90" s="152">
        <v>5.0822122571001502</v>
      </c>
      <c r="G90" s="151">
        <v>96</v>
      </c>
      <c r="H90" s="152">
        <v>6.29343123115249</v>
      </c>
      <c r="I90" s="151">
        <v>18</v>
      </c>
      <c r="J90" s="172">
        <v>4.9301561216105201</v>
      </c>
      <c r="K90" s="171">
        <v>148</v>
      </c>
      <c r="L90" s="172">
        <v>5.7823793709708902</v>
      </c>
    </row>
    <row r="91" spans="2:12" ht="14.25" customHeight="1">
      <c r="B91" s="305" t="s">
        <v>215</v>
      </c>
      <c r="C91" s="295"/>
      <c r="D91" s="131" t="s">
        <v>206</v>
      </c>
      <c r="E91" s="151">
        <v>10</v>
      </c>
      <c r="F91" s="152">
        <v>5.1759834368530004</v>
      </c>
      <c r="G91" s="151">
        <v>21</v>
      </c>
      <c r="H91" s="152">
        <v>4.3568464730290497</v>
      </c>
      <c r="I91" s="151">
        <v>6</v>
      </c>
      <c r="J91" s="172">
        <v>5.59179869524697</v>
      </c>
      <c r="K91" s="171">
        <v>37</v>
      </c>
      <c r="L91" s="172">
        <v>4.7284345047923297</v>
      </c>
    </row>
    <row r="92" spans="2:12" ht="14.25" customHeight="1">
      <c r="B92" s="305"/>
      <c r="C92" s="295"/>
      <c r="D92" s="134" t="s">
        <v>1</v>
      </c>
      <c r="E92" s="151">
        <v>123</v>
      </c>
      <c r="F92" s="152">
        <v>2.8562140070592599</v>
      </c>
      <c r="G92" s="151">
        <v>267</v>
      </c>
      <c r="H92" s="152">
        <v>2.5227472434025899</v>
      </c>
      <c r="I92" s="151">
        <v>64</v>
      </c>
      <c r="J92" s="180">
        <v>2.2119306006774</v>
      </c>
      <c r="K92" s="181">
        <v>454</v>
      </c>
      <c r="L92" s="174">
        <v>2.5529282762110901</v>
      </c>
    </row>
    <row r="93" spans="2:12" ht="14.25" customHeight="1">
      <c r="B93" s="305"/>
      <c r="C93" s="143" t="s">
        <v>208</v>
      </c>
      <c r="D93" s="144"/>
      <c r="E93" s="44">
        <v>256</v>
      </c>
      <c r="F93" s="145">
        <v>2.9873039581777499</v>
      </c>
      <c r="G93" s="44">
        <v>603</v>
      </c>
      <c r="H93" s="145">
        <v>2.8243427431253298</v>
      </c>
      <c r="I93" s="44">
        <v>154</v>
      </c>
      <c r="J93" s="146">
        <v>2.6512869071188798</v>
      </c>
      <c r="K93" s="147">
        <v>1013</v>
      </c>
      <c r="L93" s="146">
        <v>2.8352953689242701</v>
      </c>
    </row>
    <row r="94" spans="2:12" ht="14.25" customHeight="1">
      <c r="B94" s="306" t="s">
        <v>60</v>
      </c>
      <c r="C94" s="295" t="s">
        <v>202</v>
      </c>
      <c r="D94" s="137" t="s">
        <v>203</v>
      </c>
      <c r="E94" s="27">
        <v>5</v>
      </c>
      <c r="F94" s="155">
        <v>0.74783128926114295</v>
      </c>
      <c r="G94" s="27">
        <v>12</v>
      </c>
      <c r="H94" s="155">
        <v>0.66210549547561304</v>
      </c>
      <c r="I94" s="27"/>
      <c r="J94" s="168"/>
      <c r="K94" s="167">
        <v>17</v>
      </c>
      <c r="L94" s="168">
        <v>0.56218790303912203</v>
      </c>
    </row>
    <row r="95" spans="2:12" ht="14.25" customHeight="1">
      <c r="B95" s="305" t="s">
        <v>216</v>
      </c>
      <c r="C95" s="295"/>
      <c r="D95" s="131" t="s">
        <v>204</v>
      </c>
      <c r="E95" s="27">
        <v>9</v>
      </c>
      <c r="F95" s="155">
        <v>0.345529235612547</v>
      </c>
      <c r="G95" s="27">
        <v>50</v>
      </c>
      <c r="H95" s="155">
        <v>0.76685940399687103</v>
      </c>
      <c r="I95" s="27">
        <v>12</v>
      </c>
      <c r="J95" s="168">
        <v>0.66294679851941896</v>
      </c>
      <c r="K95" s="167">
        <v>71</v>
      </c>
      <c r="L95" s="168">
        <v>0.64929720436400895</v>
      </c>
    </row>
    <row r="96" spans="2:12" ht="14.25" customHeight="1">
      <c r="B96" s="305" t="s">
        <v>216</v>
      </c>
      <c r="C96" s="295"/>
      <c r="D96" s="131" t="s">
        <v>205</v>
      </c>
      <c r="E96" s="27">
        <v>5</v>
      </c>
      <c r="F96" s="155">
        <v>0.71602463124731497</v>
      </c>
      <c r="G96" s="27">
        <v>61</v>
      </c>
      <c r="H96" s="155">
        <v>3.5481619357840901</v>
      </c>
      <c r="I96" s="27">
        <v>16</v>
      </c>
      <c r="J96" s="168">
        <v>3.96235760277365</v>
      </c>
      <c r="K96" s="167">
        <v>82</v>
      </c>
      <c r="L96" s="168">
        <v>2.9064615602736299</v>
      </c>
    </row>
    <row r="97" spans="2:12" ht="14.25" customHeight="1">
      <c r="B97" s="305" t="s">
        <v>216</v>
      </c>
      <c r="C97" s="295"/>
      <c r="D97" s="131" t="s">
        <v>206</v>
      </c>
      <c r="E97" s="27">
        <v>8</v>
      </c>
      <c r="F97" s="155">
        <v>2.7434842249657101</v>
      </c>
      <c r="G97" s="27">
        <v>36</v>
      </c>
      <c r="H97" s="155">
        <v>5.0370784944732101</v>
      </c>
      <c r="I97" s="27">
        <v>5</v>
      </c>
      <c r="J97" s="168">
        <v>3.1585596967782701</v>
      </c>
      <c r="K97" s="167">
        <v>49</v>
      </c>
      <c r="L97" s="168">
        <v>4.2074532028164198</v>
      </c>
    </row>
    <row r="98" spans="2:12" ht="14.25" customHeight="1">
      <c r="B98" s="305"/>
      <c r="C98" s="295"/>
      <c r="D98" s="134" t="s">
        <v>1</v>
      </c>
      <c r="E98" s="28">
        <v>27</v>
      </c>
      <c r="F98" s="156">
        <v>0.63332707825107903</v>
      </c>
      <c r="G98" s="28">
        <v>159</v>
      </c>
      <c r="H98" s="156">
        <v>1.4768167632634901</v>
      </c>
      <c r="I98" s="28">
        <v>33</v>
      </c>
      <c r="J98" s="170">
        <v>1.13203663682206</v>
      </c>
      <c r="K98" s="169">
        <v>219</v>
      </c>
      <c r="L98" s="170">
        <v>1.2204160559942501</v>
      </c>
    </row>
    <row r="99" spans="2:12" ht="14.25" customHeight="1">
      <c r="B99" s="305" t="s">
        <v>216</v>
      </c>
      <c r="C99" s="295" t="s">
        <v>207</v>
      </c>
      <c r="D99" s="137" t="s">
        <v>203</v>
      </c>
      <c r="E99" s="151">
        <v>8</v>
      </c>
      <c r="F99" s="152">
        <v>1.15240564678767</v>
      </c>
      <c r="G99" s="151">
        <v>9</v>
      </c>
      <c r="H99" s="152">
        <v>0.46845721424109898</v>
      </c>
      <c r="I99" s="151"/>
      <c r="J99" s="172"/>
      <c r="K99" s="171">
        <v>17</v>
      </c>
      <c r="L99" s="172">
        <v>0.53595636684637005</v>
      </c>
    </row>
    <row r="100" spans="2:12" ht="14.25" customHeight="1">
      <c r="B100" s="305" t="s">
        <v>216</v>
      </c>
      <c r="C100" s="295"/>
      <c r="D100" s="131" t="s">
        <v>204</v>
      </c>
      <c r="E100" s="27">
        <v>21</v>
      </c>
      <c r="F100" s="155">
        <v>0.763636363636364</v>
      </c>
      <c r="G100" s="27">
        <v>68</v>
      </c>
      <c r="H100" s="155">
        <v>1.02177277576595</v>
      </c>
      <c r="I100" s="27">
        <v>45</v>
      </c>
      <c r="J100" s="168">
        <v>2.4135156878519699</v>
      </c>
      <c r="K100" s="167">
        <v>134</v>
      </c>
      <c r="L100" s="168">
        <v>1.18903954000142</v>
      </c>
    </row>
    <row r="101" spans="2:12" ht="14.25" customHeight="1">
      <c r="B101" s="305" t="s">
        <v>216</v>
      </c>
      <c r="C101" s="295"/>
      <c r="D101" s="131" t="s">
        <v>205</v>
      </c>
      <c r="E101" s="27">
        <v>13</v>
      </c>
      <c r="F101" s="155">
        <v>1.9431988041853501</v>
      </c>
      <c r="G101" s="27">
        <v>93</v>
      </c>
      <c r="H101" s="155">
        <v>6.0967615051789696</v>
      </c>
      <c r="I101" s="27">
        <v>17</v>
      </c>
      <c r="J101" s="168">
        <v>4.6562585592988199</v>
      </c>
      <c r="K101" s="167">
        <v>123</v>
      </c>
      <c r="L101" s="168">
        <v>4.80562609884743</v>
      </c>
    </row>
    <row r="102" spans="2:12" ht="14.25" customHeight="1">
      <c r="B102" s="305" t="s">
        <v>216</v>
      </c>
      <c r="C102" s="295"/>
      <c r="D102" s="131" t="s">
        <v>206</v>
      </c>
      <c r="E102" s="27">
        <v>9</v>
      </c>
      <c r="F102" s="155">
        <v>4.6583850931677002</v>
      </c>
      <c r="G102" s="27">
        <v>45</v>
      </c>
      <c r="H102" s="155">
        <v>9.3360995850622395</v>
      </c>
      <c r="I102" s="27">
        <v>9</v>
      </c>
      <c r="J102" s="168">
        <v>8.3876980428704595</v>
      </c>
      <c r="K102" s="167">
        <v>63</v>
      </c>
      <c r="L102" s="168">
        <v>8.0511182108626205</v>
      </c>
    </row>
    <row r="103" spans="2:12" ht="14.25" customHeight="1">
      <c r="B103" s="305"/>
      <c r="C103" s="295"/>
      <c r="D103" s="134" t="s">
        <v>1</v>
      </c>
      <c r="E103" s="27">
        <v>51</v>
      </c>
      <c r="F103" s="155">
        <v>1.18428385658555</v>
      </c>
      <c r="G103" s="27">
        <v>215</v>
      </c>
      <c r="H103" s="168">
        <v>2.0314256828897301</v>
      </c>
      <c r="I103" s="167">
        <v>71</v>
      </c>
      <c r="J103" s="168">
        <v>2.4538605101264901</v>
      </c>
      <c r="K103" s="167">
        <v>337</v>
      </c>
      <c r="L103" s="168">
        <v>1.89501504203335</v>
      </c>
    </row>
    <row r="104" spans="2:12" ht="14.25" customHeight="1">
      <c r="B104" s="305"/>
      <c r="C104" s="143" t="s">
        <v>208</v>
      </c>
      <c r="D104" s="144"/>
      <c r="E104" s="44">
        <v>78</v>
      </c>
      <c r="F104" s="145">
        <v>0.91019417475728204</v>
      </c>
      <c r="G104" s="44">
        <v>374</v>
      </c>
      <c r="H104" s="146">
        <v>1.7517482353712599</v>
      </c>
      <c r="I104" s="147">
        <v>104</v>
      </c>
      <c r="J104" s="146">
        <v>1.7904794697426201</v>
      </c>
      <c r="K104" s="147">
        <v>556</v>
      </c>
      <c r="L104" s="146">
        <v>1.5561937069317799</v>
      </c>
    </row>
    <row r="105" spans="2:12" ht="14.25" customHeight="1">
      <c r="B105" s="306" t="s">
        <v>61</v>
      </c>
      <c r="C105" s="295" t="s">
        <v>202</v>
      </c>
      <c r="D105" s="137" t="s">
        <v>203</v>
      </c>
      <c r="E105" s="27"/>
      <c r="F105" s="155"/>
      <c r="G105" s="27">
        <v>1</v>
      </c>
      <c r="H105" s="168">
        <v>5.5175457956301001E-2</v>
      </c>
      <c r="I105" s="167"/>
      <c r="J105" s="168"/>
      <c r="K105" s="167">
        <v>1</v>
      </c>
      <c r="L105" s="168">
        <v>3.3069876649360098E-2</v>
      </c>
    </row>
    <row r="106" spans="2:12" ht="14.25" customHeight="1">
      <c r="B106" s="305" t="s">
        <v>217</v>
      </c>
      <c r="C106" s="295"/>
      <c r="D106" s="131" t="s">
        <v>204</v>
      </c>
      <c r="E106" s="27">
        <v>12</v>
      </c>
      <c r="F106" s="155">
        <v>0.46070564748339499</v>
      </c>
      <c r="G106" s="27">
        <v>57</v>
      </c>
      <c r="H106" s="168">
        <v>0.87421972055643304</v>
      </c>
      <c r="I106" s="167">
        <v>16</v>
      </c>
      <c r="J106" s="168">
        <v>0.88392906469255805</v>
      </c>
      <c r="K106" s="167">
        <v>85</v>
      </c>
      <c r="L106" s="168">
        <v>0.77732763902733504</v>
      </c>
    </row>
    <row r="107" spans="2:12" ht="14.25" customHeight="1">
      <c r="B107" s="305" t="s">
        <v>217</v>
      </c>
      <c r="C107" s="295"/>
      <c r="D107" s="131" t="s">
        <v>205</v>
      </c>
      <c r="E107" s="27">
        <v>22</v>
      </c>
      <c r="F107" s="155">
        <v>3.1505083774881899</v>
      </c>
      <c r="G107" s="27">
        <v>50</v>
      </c>
      <c r="H107" s="168">
        <v>2.9083294555607302</v>
      </c>
      <c r="I107" s="167">
        <v>19</v>
      </c>
      <c r="J107" s="168">
        <v>4.7052996532937099</v>
      </c>
      <c r="K107" s="167">
        <v>91</v>
      </c>
      <c r="L107" s="168">
        <v>3.2254634388402499</v>
      </c>
    </row>
    <row r="108" spans="2:12" ht="14.25" customHeight="1">
      <c r="B108" s="305" t="s">
        <v>217</v>
      </c>
      <c r="C108" s="295"/>
      <c r="D108" s="131" t="s">
        <v>206</v>
      </c>
      <c r="E108" s="27">
        <v>16</v>
      </c>
      <c r="F108" s="155">
        <v>5.4869684499314104</v>
      </c>
      <c r="G108" s="27">
        <v>43</v>
      </c>
      <c r="H108" s="168">
        <v>6.0165104239541103</v>
      </c>
      <c r="I108" s="167">
        <v>5</v>
      </c>
      <c r="J108" s="168">
        <v>3.1585596967782701</v>
      </c>
      <c r="K108" s="167">
        <v>64</v>
      </c>
      <c r="L108" s="168">
        <v>5.4954490812296104</v>
      </c>
    </row>
    <row r="109" spans="2:12" ht="14.25" customHeight="1">
      <c r="B109" s="305"/>
      <c r="C109" s="295"/>
      <c r="D109" s="134" t="s">
        <v>1</v>
      </c>
      <c r="E109" s="28">
        <v>50</v>
      </c>
      <c r="F109" s="156">
        <v>1.1728279226871801</v>
      </c>
      <c r="G109" s="28">
        <v>151</v>
      </c>
      <c r="H109" s="170">
        <v>1.40251151731312</v>
      </c>
      <c r="I109" s="169">
        <v>40</v>
      </c>
      <c r="J109" s="170">
        <v>1.37216562039038</v>
      </c>
      <c r="K109" s="169">
        <v>241</v>
      </c>
      <c r="L109" s="170">
        <v>1.34301492919915</v>
      </c>
    </row>
    <row r="110" spans="2:12" ht="14.25" customHeight="1">
      <c r="B110" s="305" t="s">
        <v>217</v>
      </c>
      <c r="C110" s="295" t="s">
        <v>207</v>
      </c>
      <c r="D110" s="137" t="s">
        <v>203</v>
      </c>
      <c r="E110" s="151">
        <v>1</v>
      </c>
      <c r="F110" s="152">
        <v>0.144050705848459</v>
      </c>
      <c r="G110" s="151"/>
      <c r="H110" s="172"/>
      <c r="I110" s="171"/>
      <c r="J110" s="172"/>
      <c r="K110" s="171">
        <v>1</v>
      </c>
      <c r="L110" s="172">
        <v>3.1526845108610001E-2</v>
      </c>
    </row>
    <row r="111" spans="2:12" ht="14.25" customHeight="1">
      <c r="B111" s="305" t="s">
        <v>217</v>
      </c>
      <c r="C111" s="295"/>
      <c r="D111" s="131" t="s">
        <v>204</v>
      </c>
      <c r="E111" s="27">
        <v>27</v>
      </c>
      <c r="F111" s="155">
        <v>0.98181818181818203</v>
      </c>
      <c r="G111" s="27">
        <v>106</v>
      </c>
      <c r="H111" s="168">
        <v>1.5927634445763399</v>
      </c>
      <c r="I111" s="167">
        <v>25</v>
      </c>
      <c r="J111" s="168">
        <v>1.3408420488066499</v>
      </c>
      <c r="K111" s="167">
        <v>158</v>
      </c>
      <c r="L111" s="168">
        <v>1.4020018456733201</v>
      </c>
    </row>
    <row r="112" spans="2:12" ht="14.25" customHeight="1">
      <c r="B112" s="305" t="s">
        <v>217</v>
      </c>
      <c r="C112" s="295"/>
      <c r="D112" s="131" t="s">
        <v>205</v>
      </c>
      <c r="E112" s="27">
        <v>67</v>
      </c>
      <c r="F112" s="155">
        <v>10.014947683109099</v>
      </c>
      <c r="G112" s="27">
        <v>159</v>
      </c>
      <c r="H112" s="168">
        <v>10.423495476596299</v>
      </c>
      <c r="I112" s="167">
        <v>48</v>
      </c>
      <c r="J112" s="168">
        <v>13.147082990961399</v>
      </c>
      <c r="K112" s="167">
        <v>274</v>
      </c>
      <c r="L112" s="168">
        <v>10.7052158624731</v>
      </c>
    </row>
    <row r="113" spans="2:12" ht="14.25" customHeight="1">
      <c r="B113" s="305" t="s">
        <v>217</v>
      </c>
      <c r="C113" s="295"/>
      <c r="D113" s="131" t="s">
        <v>206</v>
      </c>
      <c r="E113" s="27">
        <v>21</v>
      </c>
      <c r="F113" s="155">
        <v>10.869565217391299</v>
      </c>
      <c r="G113" s="27">
        <v>55</v>
      </c>
      <c r="H113" s="168">
        <v>11.4107883817427</v>
      </c>
      <c r="I113" s="167">
        <v>15</v>
      </c>
      <c r="J113" s="168">
        <v>13.979496738117399</v>
      </c>
      <c r="K113" s="167">
        <v>91</v>
      </c>
      <c r="L113" s="168">
        <v>11.629392971246</v>
      </c>
    </row>
    <row r="114" spans="2:12" ht="14.25" customHeight="1">
      <c r="B114" s="305"/>
      <c r="C114" s="295"/>
      <c r="D114" s="134" t="s">
        <v>1</v>
      </c>
      <c r="E114" s="27">
        <v>116</v>
      </c>
      <c r="F114" s="155">
        <v>2.6936652424298702</v>
      </c>
      <c r="G114" s="27">
        <v>320</v>
      </c>
      <c r="H114" s="168">
        <v>3.0235172954637801</v>
      </c>
      <c r="I114" s="167">
        <v>88</v>
      </c>
      <c r="J114" s="182">
        <v>3.0414045759314301</v>
      </c>
      <c r="K114" s="183">
        <v>524</v>
      </c>
      <c r="L114" s="170">
        <v>2.9465515787105998</v>
      </c>
    </row>
    <row r="115" spans="2:12">
      <c r="B115" s="305"/>
      <c r="C115" s="143" t="s">
        <v>208</v>
      </c>
      <c r="D115" s="144"/>
      <c r="E115" s="44">
        <v>166</v>
      </c>
      <c r="F115" s="145">
        <v>1.93707991038088</v>
      </c>
      <c r="G115" s="44">
        <v>471</v>
      </c>
      <c r="H115" s="146">
        <v>2.2060786600531102</v>
      </c>
      <c r="I115" s="147">
        <v>128</v>
      </c>
      <c r="J115" s="146">
        <v>2.2036670396832201</v>
      </c>
      <c r="K115" s="147">
        <v>765</v>
      </c>
      <c r="L115" s="146">
        <v>2.1411658018036199</v>
      </c>
    </row>
    <row r="116" spans="2:12" ht="14.25" customHeight="1">
      <c r="B116" s="306" t="s">
        <v>62</v>
      </c>
      <c r="C116" s="295" t="s">
        <v>202</v>
      </c>
      <c r="D116" s="137" t="s">
        <v>203</v>
      </c>
      <c r="E116" s="26">
        <v>3</v>
      </c>
      <c r="F116" s="184">
        <v>0.44869877355668603</v>
      </c>
      <c r="G116" s="26">
        <v>6</v>
      </c>
      <c r="H116" s="185">
        <v>0.33105274773780602</v>
      </c>
      <c r="I116" s="186">
        <v>12</v>
      </c>
      <c r="J116" s="185">
        <v>2.2103518143304499</v>
      </c>
      <c r="K116" s="186">
        <v>21</v>
      </c>
      <c r="L116" s="185">
        <v>0.69446740963656195</v>
      </c>
    </row>
    <row r="117" spans="2:12">
      <c r="B117" s="305" t="s">
        <v>218</v>
      </c>
      <c r="C117" s="295"/>
      <c r="D117" s="131" t="s">
        <v>204</v>
      </c>
      <c r="E117" s="27">
        <v>36</v>
      </c>
      <c r="F117" s="155">
        <v>1.38211694245019</v>
      </c>
      <c r="G117" s="27">
        <v>78</v>
      </c>
      <c r="H117" s="168">
        <v>1.19630067023512</v>
      </c>
      <c r="I117" s="167">
        <v>25</v>
      </c>
      <c r="J117" s="168">
        <v>1.38113916358212</v>
      </c>
      <c r="K117" s="167">
        <v>139</v>
      </c>
      <c r="L117" s="168">
        <v>1.27115931558588</v>
      </c>
    </row>
    <row r="118" spans="2:12">
      <c r="B118" s="305" t="s">
        <v>218</v>
      </c>
      <c r="C118" s="295"/>
      <c r="D118" s="131" t="s">
        <v>205</v>
      </c>
      <c r="E118" s="27">
        <v>58</v>
      </c>
      <c r="F118" s="155">
        <v>8.3058857224688492</v>
      </c>
      <c r="G118" s="27">
        <v>151</v>
      </c>
      <c r="H118" s="168">
        <v>8.7831549557933908</v>
      </c>
      <c r="I118" s="167">
        <v>36</v>
      </c>
      <c r="J118" s="168">
        <v>8.91530460624071</v>
      </c>
      <c r="K118" s="167">
        <v>245</v>
      </c>
      <c r="L118" s="168">
        <v>8.6839400276468304</v>
      </c>
    </row>
    <row r="119" spans="2:12" ht="14.25" customHeight="1">
      <c r="B119" s="305" t="s">
        <v>218</v>
      </c>
      <c r="C119" s="295"/>
      <c r="D119" s="131" t="s">
        <v>206</v>
      </c>
      <c r="E119" s="27">
        <v>36</v>
      </c>
      <c r="F119" s="155">
        <v>12.3456790123457</v>
      </c>
      <c r="G119" s="27">
        <v>74</v>
      </c>
      <c r="H119" s="168">
        <v>10.353994683083799</v>
      </c>
      <c r="I119" s="167">
        <v>26</v>
      </c>
      <c r="J119" s="168">
        <v>16.424510423247</v>
      </c>
      <c r="K119" s="167">
        <v>136</v>
      </c>
      <c r="L119" s="168">
        <v>11.677829297612901</v>
      </c>
    </row>
    <row r="120" spans="2:12">
      <c r="B120" s="305"/>
      <c r="C120" s="295"/>
      <c r="D120" s="134" t="s">
        <v>1</v>
      </c>
      <c r="E120" s="28">
        <v>133</v>
      </c>
      <c r="F120" s="156">
        <v>3.1197222743479101</v>
      </c>
      <c r="G120" s="28">
        <v>309</v>
      </c>
      <c r="H120" s="170">
        <v>2.8700401248328098</v>
      </c>
      <c r="I120" s="169">
        <v>99</v>
      </c>
      <c r="J120" s="170">
        <v>3.39610991046619</v>
      </c>
      <c r="K120" s="169">
        <v>541</v>
      </c>
      <c r="L120" s="170">
        <v>3.0148177456296299</v>
      </c>
    </row>
    <row r="121" spans="2:12">
      <c r="B121" s="305" t="s">
        <v>218</v>
      </c>
      <c r="C121" s="295" t="s">
        <v>207</v>
      </c>
      <c r="D121" s="137" t="s">
        <v>203</v>
      </c>
      <c r="E121" s="151">
        <v>2</v>
      </c>
      <c r="F121" s="152">
        <v>0.288101411696917</v>
      </c>
      <c r="G121" s="151">
        <v>11</v>
      </c>
      <c r="H121" s="172">
        <v>0.57255881740578796</v>
      </c>
      <c r="I121" s="171">
        <v>23</v>
      </c>
      <c r="J121" s="172">
        <v>4.1329739442947</v>
      </c>
      <c r="K121" s="171">
        <v>36</v>
      </c>
      <c r="L121" s="172">
        <v>1.1349664239099599</v>
      </c>
    </row>
    <row r="122" spans="2:12">
      <c r="B122" s="305" t="s">
        <v>218</v>
      </c>
      <c r="C122" s="295"/>
      <c r="D122" s="131" t="s">
        <v>204</v>
      </c>
      <c r="E122" s="27">
        <v>129</v>
      </c>
      <c r="F122" s="155">
        <v>4.6909090909090896</v>
      </c>
      <c r="G122" s="27">
        <v>246</v>
      </c>
      <c r="H122" s="168">
        <v>3.6964132770356599</v>
      </c>
      <c r="I122" s="167">
        <v>93</v>
      </c>
      <c r="J122" s="168">
        <v>4.9879324215607399</v>
      </c>
      <c r="K122" s="167">
        <v>468</v>
      </c>
      <c r="L122" s="168">
        <v>4.1527649606019699</v>
      </c>
    </row>
    <row r="123" spans="2:12">
      <c r="B123" s="305" t="s">
        <v>218</v>
      </c>
      <c r="C123" s="295"/>
      <c r="D123" s="131" t="s">
        <v>205</v>
      </c>
      <c r="E123" s="27">
        <v>125</v>
      </c>
      <c r="F123" s="155">
        <v>18.6846038863976</v>
      </c>
      <c r="G123" s="27">
        <v>306</v>
      </c>
      <c r="H123" s="168">
        <v>20.060312049298499</v>
      </c>
      <c r="I123" s="167">
        <v>105</v>
      </c>
      <c r="J123" s="168">
        <v>28.759244042728</v>
      </c>
      <c r="K123" s="167">
        <v>536</v>
      </c>
      <c r="L123" s="168">
        <v>20.941590154326999</v>
      </c>
    </row>
    <row r="124" spans="2:12">
      <c r="B124" s="305" t="s">
        <v>218</v>
      </c>
      <c r="C124" s="295"/>
      <c r="D124" s="131" t="s">
        <v>206</v>
      </c>
      <c r="E124" s="27">
        <v>40</v>
      </c>
      <c r="F124" s="155">
        <v>20.703933747412002</v>
      </c>
      <c r="G124" s="27">
        <v>122</v>
      </c>
      <c r="H124" s="168">
        <v>25.311203319502098</v>
      </c>
      <c r="I124" s="167">
        <v>29</v>
      </c>
      <c r="J124" s="168">
        <v>27.027027027027</v>
      </c>
      <c r="K124" s="167">
        <v>191</v>
      </c>
      <c r="L124" s="168">
        <v>24.408945686900999</v>
      </c>
    </row>
    <row r="125" spans="2:12">
      <c r="B125" s="305"/>
      <c r="C125" s="295"/>
      <c r="D125" s="134" t="s">
        <v>1</v>
      </c>
      <c r="E125" s="27">
        <v>296</v>
      </c>
      <c r="F125" s="155">
        <v>6.8734906186141602</v>
      </c>
      <c r="G125" s="27">
        <v>685</v>
      </c>
      <c r="H125" s="168">
        <v>6.47221671060215</v>
      </c>
      <c r="I125" s="167">
        <v>250</v>
      </c>
      <c r="J125" s="168">
        <v>8.6403539088961097</v>
      </c>
      <c r="K125" s="167">
        <v>1231</v>
      </c>
      <c r="L125" s="168">
        <v>6.9221469339556299</v>
      </c>
    </row>
    <row r="126" spans="2:12">
      <c r="B126" s="305"/>
      <c r="C126" s="143" t="s">
        <v>208</v>
      </c>
      <c r="D126" s="144"/>
      <c r="E126" s="44">
        <v>429</v>
      </c>
      <c r="F126" s="145">
        <v>5.0060679611650496</v>
      </c>
      <c r="G126" s="44">
        <v>994</v>
      </c>
      <c r="H126" s="146">
        <v>4.6557158982861901</v>
      </c>
      <c r="I126" s="147">
        <v>349</v>
      </c>
      <c r="J126" s="146">
        <v>6.0084359128862896</v>
      </c>
      <c r="K126" s="147">
        <v>1772</v>
      </c>
      <c r="L126" s="146">
        <v>4.9596677134588401</v>
      </c>
    </row>
    <row r="127" spans="2:12" ht="14.25" customHeight="1">
      <c r="B127" s="300" t="s">
        <v>63</v>
      </c>
      <c r="C127" s="303" t="s">
        <v>202</v>
      </c>
      <c r="D127" s="131" t="s">
        <v>204</v>
      </c>
      <c r="E127" s="27">
        <v>4</v>
      </c>
      <c r="F127" s="155">
        <v>0.153568549161132</v>
      </c>
      <c r="G127" s="27">
        <v>4</v>
      </c>
      <c r="H127" s="155">
        <v>6.1348752319749698E-2</v>
      </c>
      <c r="I127" s="27">
        <v>6</v>
      </c>
      <c r="J127" s="155">
        <v>0.33147339925970898</v>
      </c>
      <c r="K127" s="27">
        <v>14</v>
      </c>
      <c r="L127" s="155">
        <v>0.128030434663326</v>
      </c>
    </row>
    <row r="128" spans="2:12" ht="14.25" customHeight="1">
      <c r="B128" s="301"/>
      <c r="C128" s="304"/>
      <c r="D128" s="131" t="s">
        <v>205</v>
      </c>
      <c r="E128" s="27">
        <v>10</v>
      </c>
      <c r="F128" s="155">
        <v>1.4320492624946299</v>
      </c>
      <c r="G128" s="27">
        <v>16</v>
      </c>
      <c r="H128" s="155">
        <v>0.93066542577943201</v>
      </c>
      <c r="I128" s="27">
        <v>3</v>
      </c>
      <c r="J128" s="155">
        <v>0.74294205052005902</v>
      </c>
      <c r="K128" s="27">
        <v>29</v>
      </c>
      <c r="L128" s="155">
        <v>1.0278949420479899</v>
      </c>
    </row>
    <row r="129" spans="2:12">
      <c r="B129" s="301"/>
      <c r="C129" s="304"/>
      <c r="D129" s="131" t="s">
        <v>206</v>
      </c>
      <c r="E129" s="27">
        <v>2</v>
      </c>
      <c r="F129" s="155">
        <v>0.68587105624142697</v>
      </c>
      <c r="G129" s="27">
        <v>7</v>
      </c>
      <c r="H129" s="155">
        <v>0.97943192948090096</v>
      </c>
      <c r="I129" s="27">
        <v>3</v>
      </c>
      <c r="J129" s="155">
        <v>1.89513581806696</v>
      </c>
      <c r="K129" s="27">
        <v>12</v>
      </c>
      <c r="L129" s="155">
        <v>1.0303967027305501</v>
      </c>
    </row>
    <row r="130" spans="2:12">
      <c r="B130" s="301"/>
      <c r="C130" s="296"/>
      <c r="D130" s="134" t="s">
        <v>1</v>
      </c>
      <c r="E130" s="28">
        <v>16</v>
      </c>
      <c r="F130" s="156">
        <v>0.375304935259899</v>
      </c>
      <c r="G130" s="28">
        <v>27</v>
      </c>
      <c r="H130" s="156">
        <v>0.250780205082479</v>
      </c>
      <c r="I130" s="28">
        <v>12</v>
      </c>
      <c r="J130" s="156">
        <v>0.411649686117114</v>
      </c>
      <c r="K130" s="28">
        <v>55</v>
      </c>
      <c r="L130" s="156">
        <v>0.30649718301225398</v>
      </c>
    </row>
    <row r="131" spans="2:12">
      <c r="B131" s="301"/>
      <c r="C131" s="303" t="s">
        <v>207</v>
      </c>
      <c r="D131" s="131" t="s">
        <v>204</v>
      </c>
      <c r="E131" s="151">
        <v>16</v>
      </c>
      <c r="F131" s="152">
        <v>0.58181818181818201</v>
      </c>
      <c r="G131" s="151">
        <v>7</v>
      </c>
      <c r="H131" s="152">
        <v>0.105182491622966</v>
      </c>
      <c r="I131" s="151">
        <v>9</v>
      </c>
      <c r="J131" s="152">
        <v>0.48270313757039401</v>
      </c>
      <c r="K131" s="151">
        <v>32</v>
      </c>
      <c r="L131" s="152">
        <v>0.283949740895861</v>
      </c>
    </row>
    <row r="132" spans="2:12">
      <c r="B132" s="301"/>
      <c r="C132" s="304"/>
      <c r="D132" s="131" t="s">
        <v>205</v>
      </c>
      <c r="E132" s="151">
        <v>26</v>
      </c>
      <c r="F132" s="152">
        <v>3.8863976083707001</v>
      </c>
      <c r="G132" s="151">
        <v>30</v>
      </c>
      <c r="H132" s="152">
        <v>1.96669725973515</v>
      </c>
      <c r="I132" s="151">
        <v>19</v>
      </c>
      <c r="J132" s="152">
        <v>5.2040536839222096</v>
      </c>
      <c r="K132" s="151">
        <v>75</v>
      </c>
      <c r="L132" s="152">
        <v>2.9302598163703801</v>
      </c>
    </row>
    <row r="133" spans="2:12">
      <c r="B133" s="301"/>
      <c r="C133" s="304"/>
      <c r="D133" s="131" t="s">
        <v>206</v>
      </c>
      <c r="E133" s="151">
        <v>6</v>
      </c>
      <c r="F133" s="152">
        <v>3.1055900621118</v>
      </c>
      <c r="G133" s="151">
        <v>18</v>
      </c>
      <c r="H133" s="152">
        <v>3.7344398340248999</v>
      </c>
      <c r="I133" s="151">
        <v>4</v>
      </c>
      <c r="J133" s="152">
        <v>3.7278657968313098</v>
      </c>
      <c r="K133" s="151">
        <v>28</v>
      </c>
      <c r="L133" s="152">
        <v>3.57827476038339</v>
      </c>
    </row>
    <row r="134" spans="2:12">
      <c r="B134" s="301"/>
      <c r="C134" s="296"/>
      <c r="D134" s="134" t="s">
        <v>1</v>
      </c>
      <c r="E134" s="151">
        <v>48</v>
      </c>
      <c r="F134" s="152">
        <v>1.11462010031581</v>
      </c>
      <c r="G134" s="151">
        <v>55</v>
      </c>
      <c r="H134" s="152">
        <v>0.51966703515783697</v>
      </c>
      <c r="I134" s="151">
        <v>32</v>
      </c>
      <c r="J134" s="152">
        <v>1.1059653003387</v>
      </c>
      <c r="K134" s="151">
        <v>135</v>
      </c>
      <c r="L134" s="152">
        <v>0.75913065482048003</v>
      </c>
    </row>
    <row r="135" spans="2:12">
      <c r="B135" s="302"/>
      <c r="C135" s="143" t="s">
        <v>208</v>
      </c>
      <c r="D135" s="144"/>
      <c r="E135" s="147">
        <v>64</v>
      </c>
      <c r="F135" s="146">
        <v>0.74682598954443602</v>
      </c>
      <c r="G135" s="44">
        <v>82</v>
      </c>
      <c r="H135" s="145">
        <v>0.38407314251455499</v>
      </c>
      <c r="I135" s="44">
        <v>44</v>
      </c>
      <c r="J135" s="146">
        <v>0.75751054489110803</v>
      </c>
      <c r="K135" s="147">
        <v>190</v>
      </c>
      <c r="L135" s="146">
        <v>0.53179281351985297</v>
      </c>
    </row>
    <row r="136" spans="2:12">
      <c r="B136" s="306" t="s">
        <v>64</v>
      </c>
      <c r="C136" s="295" t="s">
        <v>202</v>
      </c>
      <c r="D136" s="137" t="s">
        <v>203</v>
      </c>
      <c r="E136" s="187"/>
      <c r="F136" s="188"/>
      <c r="G136" s="187">
        <v>1</v>
      </c>
      <c r="H136" s="188">
        <v>5.5175457956301001E-2</v>
      </c>
      <c r="I136" s="187"/>
      <c r="J136" s="188"/>
      <c r="K136" s="187">
        <v>1</v>
      </c>
      <c r="L136" s="188">
        <v>3.3069876649360098E-2</v>
      </c>
    </row>
    <row r="137" spans="2:12">
      <c r="B137" s="305"/>
      <c r="C137" s="295"/>
      <c r="D137" s="131" t="s">
        <v>204</v>
      </c>
      <c r="E137" s="27">
        <v>75</v>
      </c>
      <c r="F137" s="155">
        <v>2.8794102967712201</v>
      </c>
      <c r="G137" s="27">
        <v>166</v>
      </c>
      <c r="H137" s="155">
        <v>2.5459732212696098</v>
      </c>
      <c r="I137" s="27">
        <v>40</v>
      </c>
      <c r="J137" s="155">
        <v>2.2098226617313999</v>
      </c>
      <c r="K137" s="27">
        <v>281</v>
      </c>
      <c r="L137" s="155">
        <v>2.5697537243138902</v>
      </c>
    </row>
    <row r="138" spans="2:12" ht="14.25" customHeight="1">
      <c r="B138" s="305"/>
      <c r="C138" s="295"/>
      <c r="D138" s="131" t="s">
        <v>205</v>
      </c>
      <c r="E138" s="27">
        <v>59</v>
      </c>
      <c r="F138" s="155">
        <v>8.4490906487183199</v>
      </c>
      <c r="G138" s="27">
        <v>118</v>
      </c>
      <c r="H138" s="155">
        <v>6.8636575151233101</v>
      </c>
      <c r="I138" s="27">
        <v>26</v>
      </c>
      <c r="J138" s="155">
        <v>6.4388311045071802</v>
      </c>
      <c r="K138" s="27">
        <v>203</v>
      </c>
      <c r="L138" s="155">
        <v>7.1952645943359403</v>
      </c>
    </row>
    <row r="139" spans="2:12" ht="14.25" customHeight="1">
      <c r="B139" s="305"/>
      <c r="C139" s="295"/>
      <c r="D139" s="131" t="s">
        <v>206</v>
      </c>
      <c r="E139" s="27">
        <v>29</v>
      </c>
      <c r="F139" s="155">
        <v>9.9451303155006894</v>
      </c>
      <c r="G139" s="27">
        <v>51</v>
      </c>
      <c r="H139" s="155">
        <v>7.1358612005037099</v>
      </c>
      <c r="I139" s="27">
        <v>13</v>
      </c>
      <c r="J139" s="155">
        <v>8.2122552116234999</v>
      </c>
      <c r="K139" s="27">
        <v>93</v>
      </c>
      <c r="L139" s="155">
        <v>7.9855744461617704</v>
      </c>
    </row>
    <row r="140" spans="2:12" ht="14.25" customHeight="1">
      <c r="B140" s="305"/>
      <c r="C140" s="295"/>
      <c r="D140" s="134" t="s">
        <v>1</v>
      </c>
      <c r="E140" s="28">
        <v>163</v>
      </c>
      <c r="F140" s="156">
        <v>3.8234190279602198</v>
      </c>
      <c r="G140" s="28">
        <v>336</v>
      </c>
      <c r="H140" s="156">
        <v>3.1208203299152899</v>
      </c>
      <c r="I140" s="28">
        <v>79</v>
      </c>
      <c r="J140" s="156">
        <v>2.7100271002710001</v>
      </c>
      <c r="K140" s="28">
        <v>578</v>
      </c>
      <c r="L140" s="156">
        <v>3.2210067596560501</v>
      </c>
    </row>
    <row r="141" spans="2:12" ht="14.25" customHeight="1">
      <c r="B141" s="305"/>
      <c r="C141" s="296" t="s">
        <v>207</v>
      </c>
      <c r="D141" s="126" t="s">
        <v>203</v>
      </c>
      <c r="E141" s="151">
        <v>23</v>
      </c>
      <c r="F141" s="152">
        <v>3.3131662345145498</v>
      </c>
      <c r="G141" s="151">
        <v>20</v>
      </c>
      <c r="H141" s="152">
        <v>1.0410160316468899</v>
      </c>
      <c r="I141" s="151">
        <v>6</v>
      </c>
      <c r="J141" s="152">
        <v>1.07816711590297</v>
      </c>
      <c r="K141" s="151">
        <v>49</v>
      </c>
      <c r="L141" s="152">
        <v>1.5448154103218901</v>
      </c>
    </row>
    <row r="142" spans="2:12" ht="14.25" customHeight="1">
      <c r="B142" s="305"/>
      <c r="C142" s="295"/>
      <c r="D142" s="131" t="s">
        <v>204</v>
      </c>
      <c r="E142" s="27">
        <v>225</v>
      </c>
      <c r="F142" s="155">
        <v>8.1818181818181799</v>
      </c>
      <c r="G142" s="27">
        <v>373</v>
      </c>
      <c r="H142" s="155">
        <v>5.6047241964808903</v>
      </c>
      <c r="I142" s="27">
        <v>86</v>
      </c>
      <c r="J142" s="155">
        <v>4.6124966478948801</v>
      </c>
      <c r="K142" s="27">
        <v>684</v>
      </c>
      <c r="L142" s="155">
        <v>6.06942571164904</v>
      </c>
    </row>
    <row r="143" spans="2:12" ht="14.25" customHeight="1">
      <c r="B143" s="305"/>
      <c r="C143" s="295"/>
      <c r="D143" s="131" t="s">
        <v>205</v>
      </c>
      <c r="E143" s="27">
        <v>250</v>
      </c>
      <c r="F143" s="155">
        <v>37.3692077727952</v>
      </c>
      <c r="G143" s="27">
        <v>547</v>
      </c>
      <c r="H143" s="155">
        <v>35.8594467025043</v>
      </c>
      <c r="I143" s="27">
        <v>110</v>
      </c>
      <c r="J143" s="155">
        <v>30.128731854286499</v>
      </c>
      <c r="K143" s="27">
        <v>907</v>
      </c>
      <c r="L143" s="155">
        <v>35.436608712639199</v>
      </c>
    </row>
    <row r="144" spans="2:12" ht="14.25" customHeight="1">
      <c r="B144" s="305"/>
      <c r="C144" s="295"/>
      <c r="D144" s="131" t="s">
        <v>206</v>
      </c>
      <c r="E144" s="27">
        <v>69</v>
      </c>
      <c r="F144" s="155">
        <v>35.714285714285701</v>
      </c>
      <c r="G144" s="27">
        <v>157</v>
      </c>
      <c r="H144" s="155">
        <v>32.572614107883801</v>
      </c>
      <c r="I144" s="27">
        <v>25</v>
      </c>
      <c r="J144" s="155">
        <v>23.299161230195701</v>
      </c>
      <c r="K144" s="27">
        <v>251</v>
      </c>
      <c r="L144" s="155">
        <v>32.076677316293903</v>
      </c>
    </row>
    <row r="145" spans="2:12" ht="14.25" customHeight="1">
      <c r="B145" s="305"/>
      <c r="C145" s="295"/>
      <c r="D145" s="134" t="s">
        <v>1</v>
      </c>
      <c r="E145" s="28">
        <v>567</v>
      </c>
      <c r="F145" s="189">
        <v>13.1664499349805</v>
      </c>
      <c r="G145" s="27">
        <v>1097</v>
      </c>
      <c r="H145" s="155">
        <v>10.3649952285118</v>
      </c>
      <c r="I145" s="27">
        <v>227</v>
      </c>
      <c r="J145" s="155">
        <v>7.84544134927767</v>
      </c>
      <c r="K145" s="27">
        <v>1891</v>
      </c>
      <c r="L145" s="155">
        <v>10.633452357522399</v>
      </c>
    </row>
    <row r="146" spans="2:12" ht="14.25" customHeight="1">
      <c r="B146" s="305"/>
      <c r="C146" s="143" t="s">
        <v>208</v>
      </c>
      <c r="D146" s="144"/>
      <c r="E146" s="147">
        <v>730</v>
      </c>
      <c r="F146" s="146">
        <v>8.5184839432412307</v>
      </c>
      <c r="G146" s="44">
        <v>1433</v>
      </c>
      <c r="H146" s="145">
        <v>6.7119123563824097</v>
      </c>
      <c r="I146" s="44">
        <v>306</v>
      </c>
      <c r="J146" s="145">
        <v>5.2681415167427099</v>
      </c>
      <c r="K146" s="44">
        <v>2469</v>
      </c>
      <c r="L146" s="145">
        <v>6.9105076662132401</v>
      </c>
    </row>
    <row r="147" spans="2:12" ht="14.25" customHeight="1">
      <c r="B147" s="306" t="s">
        <v>65</v>
      </c>
      <c r="C147" s="295" t="s">
        <v>202</v>
      </c>
      <c r="D147" s="137" t="s">
        <v>203</v>
      </c>
      <c r="E147" s="26">
        <v>13</v>
      </c>
      <c r="F147" s="184">
        <v>1.94436135207897</v>
      </c>
      <c r="G147" s="26">
        <v>13</v>
      </c>
      <c r="H147" s="184">
        <v>0.717280953431913</v>
      </c>
      <c r="I147" s="26">
        <v>4</v>
      </c>
      <c r="J147" s="184">
        <v>0.73678393811014897</v>
      </c>
      <c r="K147" s="26">
        <v>30</v>
      </c>
      <c r="L147" s="184">
        <v>0.99209629948080302</v>
      </c>
    </row>
    <row r="148" spans="2:12" ht="14.25" customHeight="1">
      <c r="B148" s="305" t="s">
        <v>65</v>
      </c>
      <c r="C148" s="295"/>
      <c r="D148" s="131" t="s">
        <v>204</v>
      </c>
      <c r="E148" s="151">
        <v>19</v>
      </c>
      <c r="F148" s="152">
        <v>0.72945060851537602</v>
      </c>
      <c r="G148" s="151">
        <v>65</v>
      </c>
      <c r="H148" s="152">
        <v>0.99691722519593295</v>
      </c>
      <c r="I148" s="151">
        <v>11</v>
      </c>
      <c r="J148" s="152">
        <v>0.60770123197613402</v>
      </c>
      <c r="K148" s="151">
        <v>95</v>
      </c>
      <c r="L148" s="152">
        <v>0.86877794950113896</v>
      </c>
    </row>
    <row r="149" spans="2:12" ht="14.25" customHeight="1">
      <c r="B149" s="305" t="s">
        <v>65</v>
      </c>
      <c r="C149" s="295"/>
      <c r="D149" s="131" t="s">
        <v>205</v>
      </c>
      <c r="E149" s="151">
        <v>35</v>
      </c>
      <c r="F149" s="152">
        <v>5.0121724187312102</v>
      </c>
      <c r="G149" s="151">
        <v>75</v>
      </c>
      <c r="H149" s="152">
        <v>4.3624941833410897</v>
      </c>
      <c r="I149" s="151">
        <v>13</v>
      </c>
      <c r="J149" s="152">
        <v>3.2194155522535901</v>
      </c>
      <c r="K149" s="151">
        <v>123</v>
      </c>
      <c r="L149" s="152">
        <v>4.35969234041045</v>
      </c>
    </row>
    <row r="150" spans="2:12" ht="15" customHeight="1">
      <c r="B150" s="305" t="s">
        <v>65</v>
      </c>
      <c r="C150" s="295"/>
      <c r="D150" s="131" t="s">
        <v>206</v>
      </c>
      <c r="E150" s="151">
        <v>13</v>
      </c>
      <c r="F150" s="152">
        <v>4.4581618655692701</v>
      </c>
      <c r="G150" s="151">
        <v>60</v>
      </c>
      <c r="H150" s="152">
        <v>8.3951308241220097</v>
      </c>
      <c r="I150" s="151">
        <v>13</v>
      </c>
      <c r="J150" s="152">
        <v>8.2122552116234999</v>
      </c>
      <c r="K150" s="151">
        <v>86</v>
      </c>
      <c r="L150" s="152">
        <v>7.3845097029022799</v>
      </c>
    </row>
    <row r="151" spans="2:12" ht="15" customHeight="1">
      <c r="B151" s="305"/>
      <c r="C151" s="295"/>
      <c r="D151" s="134" t="s">
        <v>1</v>
      </c>
      <c r="E151" s="176">
        <v>80</v>
      </c>
      <c r="F151" s="175">
        <v>1.87652467629949</v>
      </c>
      <c r="G151" s="176">
        <v>213</v>
      </c>
      <c r="H151" s="175">
        <v>1.9783771734284401</v>
      </c>
      <c r="I151" s="176">
        <v>41</v>
      </c>
      <c r="J151" s="175">
        <v>1.40646976090014</v>
      </c>
      <c r="K151" s="176">
        <v>334</v>
      </c>
      <c r="L151" s="175">
        <v>1.8612738022926001</v>
      </c>
    </row>
    <row r="152" spans="2:12" ht="15" customHeight="1">
      <c r="B152" s="305" t="s">
        <v>65</v>
      </c>
      <c r="C152" s="296" t="s">
        <v>207</v>
      </c>
      <c r="D152" s="126" t="s">
        <v>203</v>
      </c>
      <c r="E152" s="151">
        <v>7</v>
      </c>
      <c r="F152" s="152">
        <v>1.0083549409392101</v>
      </c>
      <c r="G152" s="151">
        <v>9</v>
      </c>
      <c r="H152" s="152">
        <v>0.46845721424109898</v>
      </c>
      <c r="I152" s="151">
        <v>1</v>
      </c>
      <c r="J152" s="152">
        <v>0.17969451931716099</v>
      </c>
      <c r="K152" s="151">
        <v>17</v>
      </c>
      <c r="L152" s="152">
        <v>0.53595636684637005</v>
      </c>
    </row>
    <row r="153" spans="2:12" ht="15" customHeight="1">
      <c r="B153" s="305" t="s">
        <v>65</v>
      </c>
      <c r="C153" s="295"/>
      <c r="D153" s="131" t="s">
        <v>204</v>
      </c>
      <c r="E153" s="151">
        <v>39</v>
      </c>
      <c r="F153" s="152">
        <v>1.41818181818182</v>
      </c>
      <c r="G153" s="151">
        <v>88</v>
      </c>
      <c r="H153" s="152">
        <v>1.322294180403</v>
      </c>
      <c r="I153" s="151">
        <v>9</v>
      </c>
      <c r="J153" s="152">
        <v>0.48270313757039401</v>
      </c>
      <c r="K153" s="151">
        <v>136</v>
      </c>
      <c r="L153" s="152">
        <v>1.2067863988074099</v>
      </c>
    </row>
    <row r="154" spans="2:12" ht="14.25" customHeight="1">
      <c r="B154" s="305" t="s">
        <v>65</v>
      </c>
      <c r="C154" s="295"/>
      <c r="D154" s="131" t="s">
        <v>205</v>
      </c>
      <c r="E154" s="151">
        <v>35</v>
      </c>
      <c r="F154" s="152">
        <v>5.2316890881913301</v>
      </c>
      <c r="G154" s="151">
        <v>72</v>
      </c>
      <c r="H154" s="152">
        <v>4.7200734233643598</v>
      </c>
      <c r="I154" s="151">
        <v>12</v>
      </c>
      <c r="J154" s="152">
        <v>3.2867707477403498</v>
      </c>
      <c r="K154" s="151">
        <v>119</v>
      </c>
      <c r="L154" s="152">
        <v>4.64934557530768</v>
      </c>
    </row>
    <row r="155" spans="2:12" ht="15" customHeight="1">
      <c r="B155" s="305" t="s">
        <v>65</v>
      </c>
      <c r="C155" s="295"/>
      <c r="D155" s="131" t="s">
        <v>206</v>
      </c>
      <c r="E155" s="151">
        <v>11</v>
      </c>
      <c r="F155" s="152">
        <v>5.6935817805382998</v>
      </c>
      <c r="G155" s="151">
        <v>36</v>
      </c>
      <c r="H155" s="152">
        <v>7.46887966804979</v>
      </c>
      <c r="I155" s="151">
        <v>8</v>
      </c>
      <c r="J155" s="152">
        <v>7.4557315936626303</v>
      </c>
      <c r="K155" s="151">
        <v>55</v>
      </c>
      <c r="L155" s="152">
        <v>7.0287539936102199</v>
      </c>
    </row>
    <row r="156" spans="2:12" ht="15" customHeight="1">
      <c r="B156" s="305"/>
      <c r="C156" s="295"/>
      <c r="D156" s="134" t="s">
        <v>1</v>
      </c>
      <c r="E156" s="151">
        <v>92</v>
      </c>
      <c r="F156" s="152">
        <v>2.1363551922719699</v>
      </c>
      <c r="G156" s="151">
        <v>205</v>
      </c>
      <c r="H156" s="152">
        <v>1.93694076740648</v>
      </c>
      <c r="I156" s="151">
        <v>30</v>
      </c>
      <c r="J156" s="152">
        <v>1.03684246906753</v>
      </c>
      <c r="K156" s="151">
        <v>327</v>
      </c>
      <c r="L156" s="152">
        <v>1.8387831416762701</v>
      </c>
    </row>
    <row r="157" spans="2:12" ht="15" customHeight="1">
      <c r="B157" s="305"/>
      <c r="C157" s="143" t="s">
        <v>208</v>
      </c>
      <c r="D157" s="144"/>
      <c r="E157" s="147">
        <v>172</v>
      </c>
      <c r="F157" s="146">
        <v>2.00709484690067</v>
      </c>
      <c r="G157" s="44">
        <v>418</v>
      </c>
      <c r="H157" s="145">
        <v>1.9578362630620001</v>
      </c>
      <c r="I157" s="44">
        <v>71</v>
      </c>
      <c r="J157" s="145">
        <v>1.2223465610742901</v>
      </c>
      <c r="K157" s="44">
        <v>661</v>
      </c>
      <c r="L157" s="145">
        <v>1.8500792091401199</v>
      </c>
    </row>
    <row r="158" spans="2:12" ht="15" customHeight="1">
      <c r="B158" s="306" t="s">
        <v>66</v>
      </c>
      <c r="C158" s="295" t="s">
        <v>202</v>
      </c>
      <c r="D158" s="137" t="s">
        <v>203</v>
      </c>
      <c r="E158" s="26"/>
      <c r="F158" s="184"/>
      <c r="G158" s="26"/>
      <c r="H158" s="184"/>
      <c r="I158" s="26"/>
      <c r="J158" s="184"/>
      <c r="K158" s="26"/>
      <c r="L158" s="184"/>
    </row>
    <row r="159" spans="2:12" ht="14.25" customHeight="1">
      <c r="B159" s="305" t="s">
        <v>219</v>
      </c>
      <c r="C159" s="295"/>
      <c r="D159" s="131" t="s">
        <v>204</v>
      </c>
      <c r="E159" s="151">
        <v>8</v>
      </c>
      <c r="F159" s="152">
        <v>0.30713709832226399</v>
      </c>
      <c r="G159" s="151">
        <v>15</v>
      </c>
      <c r="H159" s="152">
        <v>0.23005782119906101</v>
      </c>
      <c r="I159" s="151">
        <v>5</v>
      </c>
      <c r="J159" s="152">
        <v>0.27622783271642498</v>
      </c>
      <c r="K159" s="151">
        <v>28</v>
      </c>
      <c r="L159" s="152">
        <v>0.25606086932665101</v>
      </c>
    </row>
    <row r="160" spans="2:12" ht="14.25" customHeight="1">
      <c r="B160" s="305" t="s">
        <v>219</v>
      </c>
      <c r="C160" s="295"/>
      <c r="D160" s="131" t="s">
        <v>205</v>
      </c>
      <c r="E160" s="151">
        <v>9</v>
      </c>
      <c r="F160" s="152">
        <v>1.28884433624517</v>
      </c>
      <c r="G160" s="151">
        <v>26</v>
      </c>
      <c r="H160" s="152">
        <v>1.51233131689158</v>
      </c>
      <c r="I160" s="151">
        <v>5</v>
      </c>
      <c r="J160" s="152">
        <v>1.23823675086677</v>
      </c>
      <c r="K160" s="151">
        <v>40</v>
      </c>
      <c r="L160" s="152">
        <v>1.4177861269627501</v>
      </c>
    </row>
    <row r="161" spans="2:12" ht="15" customHeight="1">
      <c r="B161" s="305" t="s">
        <v>219</v>
      </c>
      <c r="C161" s="295"/>
      <c r="D161" s="131" t="s">
        <v>206</v>
      </c>
      <c r="E161" s="151"/>
      <c r="F161" s="152"/>
      <c r="G161" s="151">
        <v>1</v>
      </c>
      <c r="H161" s="152">
        <v>0.1399188470687</v>
      </c>
      <c r="I161" s="151">
        <v>1</v>
      </c>
      <c r="J161" s="152">
        <v>0.63171193935565395</v>
      </c>
      <c r="K161" s="151">
        <v>2</v>
      </c>
      <c r="L161" s="152">
        <v>0.17173278378842499</v>
      </c>
    </row>
    <row r="162" spans="2:12" ht="14.25" customHeight="1">
      <c r="B162" s="305"/>
      <c r="C162" s="295"/>
      <c r="D162" s="134" t="s">
        <v>1</v>
      </c>
      <c r="E162" s="176">
        <v>17</v>
      </c>
      <c r="F162" s="175">
        <v>0.398761493713642</v>
      </c>
      <c r="G162" s="176">
        <v>42</v>
      </c>
      <c r="H162" s="175">
        <v>0.39010254123941202</v>
      </c>
      <c r="I162" s="176">
        <v>11</v>
      </c>
      <c r="J162" s="175">
        <v>0.377345545607355</v>
      </c>
      <c r="K162" s="176">
        <v>70</v>
      </c>
      <c r="L162" s="175">
        <v>0.39008732383377798</v>
      </c>
    </row>
    <row r="163" spans="2:12" ht="14.25" customHeight="1">
      <c r="B163" s="305" t="s">
        <v>219</v>
      </c>
      <c r="C163" s="296" t="s">
        <v>207</v>
      </c>
      <c r="D163" s="126" t="s">
        <v>203</v>
      </c>
      <c r="E163" s="151">
        <v>1</v>
      </c>
      <c r="F163" s="152">
        <v>0.144050705848459</v>
      </c>
      <c r="G163" s="151">
        <v>4</v>
      </c>
      <c r="H163" s="152">
        <v>0.208203206329377</v>
      </c>
      <c r="I163" s="151"/>
      <c r="J163" s="152"/>
      <c r="K163" s="151">
        <v>5</v>
      </c>
      <c r="L163" s="152">
        <v>0.15763422554305001</v>
      </c>
    </row>
    <row r="164" spans="2:12" ht="14.25" customHeight="1">
      <c r="B164" s="305" t="s">
        <v>219</v>
      </c>
      <c r="C164" s="295"/>
      <c r="D164" s="131" t="s">
        <v>204</v>
      </c>
      <c r="E164" s="151">
        <v>8</v>
      </c>
      <c r="F164" s="152">
        <v>0.29090909090909101</v>
      </c>
      <c r="G164" s="151">
        <v>29</v>
      </c>
      <c r="H164" s="152">
        <v>0.43575603672371599</v>
      </c>
      <c r="I164" s="151">
        <v>3</v>
      </c>
      <c r="J164" s="152">
        <v>0.16090104585679799</v>
      </c>
      <c r="K164" s="151">
        <v>40</v>
      </c>
      <c r="L164" s="152">
        <v>0.354937176119827</v>
      </c>
    </row>
    <row r="165" spans="2:12" ht="14.25" customHeight="1">
      <c r="B165" s="305" t="s">
        <v>219</v>
      </c>
      <c r="C165" s="295"/>
      <c r="D165" s="131" t="s">
        <v>205</v>
      </c>
      <c r="E165" s="151">
        <v>6</v>
      </c>
      <c r="F165" s="152">
        <v>0.89686098654708502</v>
      </c>
      <c r="G165" s="151">
        <v>20</v>
      </c>
      <c r="H165" s="152">
        <v>1.3111315064900999</v>
      </c>
      <c r="I165" s="151">
        <v>5</v>
      </c>
      <c r="J165" s="152">
        <v>1.3694878115584801</v>
      </c>
      <c r="K165" s="151">
        <v>31</v>
      </c>
      <c r="L165" s="152">
        <v>1.21117405743309</v>
      </c>
    </row>
    <row r="166" spans="2:12" ht="14.25" customHeight="1">
      <c r="B166" s="305" t="s">
        <v>219</v>
      </c>
      <c r="C166" s="295"/>
      <c r="D166" s="131" t="s">
        <v>206</v>
      </c>
      <c r="E166" s="151">
        <v>4</v>
      </c>
      <c r="F166" s="152">
        <v>2.0703933747412</v>
      </c>
      <c r="G166" s="151">
        <v>5</v>
      </c>
      <c r="H166" s="152">
        <v>1.0373443983402499</v>
      </c>
      <c r="I166" s="151"/>
      <c r="J166" s="152"/>
      <c r="K166" s="151">
        <v>9</v>
      </c>
      <c r="L166" s="152">
        <v>1.15015974440895</v>
      </c>
    </row>
    <row r="167" spans="2:12" ht="14.25" customHeight="1">
      <c r="B167" s="305"/>
      <c r="C167" s="295"/>
      <c r="D167" s="134" t="s">
        <v>1</v>
      </c>
      <c r="E167" s="151">
        <v>19</v>
      </c>
      <c r="F167" s="152">
        <v>0.44120378970834101</v>
      </c>
      <c r="G167" s="151">
        <v>58</v>
      </c>
      <c r="H167" s="152">
        <v>0.54801250980281002</v>
      </c>
      <c r="I167" s="151">
        <v>8</v>
      </c>
      <c r="J167" s="152">
        <v>0.276491325084675</v>
      </c>
      <c r="K167" s="151">
        <v>85</v>
      </c>
      <c r="L167" s="152">
        <v>0.477971153035117</v>
      </c>
    </row>
    <row r="168" spans="2:12" ht="14.25" customHeight="1">
      <c r="B168" s="305"/>
      <c r="C168" s="143" t="s">
        <v>208</v>
      </c>
      <c r="D168" s="144"/>
      <c r="E168" s="147">
        <v>36</v>
      </c>
      <c r="F168" s="146">
        <v>0.42008961911874498</v>
      </c>
      <c r="G168" s="44">
        <v>100</v>
      </c>
      <c r="H168" s="145">
        <v>0.46838188111531098</v>
      </c>
      <c r="I168" s="44">
        <v>19</v>
      </c>
      <c r="J168" s="145">
        <v>0.32710682620297798</v>
      </c>
      <c r="K168" s="44">
        <v>155</v>
      </c>
      <c r="L168" s="145">
        <v>0.433830979450406</v>
      </c>
    </row>
    <row r="169" spans="2:12" ht="14.25" customHeight="1">
      <c r="B169" s="300" t="s">
        <v>220</v>
      </c>
      <c r="C169" s="303" t="s">
        <v>202</v>
      </c>
      <c r="D169" s="131" t="s">
        <v>204</v>
      </c>
      <c r="E169" s="27"/>
      <c r="F169" s="155"/>
      <c r="G169" s="27">
        <v>3</v>
      </c>
      <c r="H169" s="155">
        <v>4.60115642398123E-2</v>
      </c>
      <c r="I169" s="27">
        <v>1</v>
      </c>
      <c r="J169" s="155">
        <v>5.5245566543284899E-2</v>
      </c>
      <c r="K169" s="27">
        <v>4</v>
      </c>
      <c r="L169" s="155">
        <v>3.6580124189521598E-2</v>
      </c>
    </row>
    <row r="170" spans="2:12" ht="14.25" customHeight="1">
      <c r="B170" s="301"/>
      <c r="C170" s="304"/>
      <c r="D170" s="131" t="s">
        <v>205</v>
      </c>
      <c r="E170" s="190"/>
      <c r="F170" s="189"/>
      <c r="G170" s="190">
        <v>3</v>
      </c>
      <c r="H170" s="189">
        <v>2.7864467231386501E-2</v>
      </c>
      <c r="I170" s="190">
        <v>1</v>
      </c>
      <c r="J170" s="189">
        <v>3.4304140509759502E-2</v>
      </c>
      <c r="K170" s="190">
        <v>4</v>
      </c>
      <c r="L170" s="189">
        <v>2.2290704219073001E-2</v>
      </c>
    </row>
    <row r="171" spans="2:12" ht="14.25" customHeight="1">
      <c r="B171" s="301"/>
      <c r="C171" s="296"/>
      <c r="D171" s="134" t="s">
        <v>1</v>
      </c>
      <c r="E171" s="28"/>
      <c r="F171" s="156"/>
      <c r="G171" s="28">
        <v>1</v>
      </c>
      <c r="H171" s="156">
        <v>5.2050801582344403E-2</v>
      </c>
      <c r="I171" s="28"/>
      <c r="J171" s="156"/>
      <c r="K171" s="28">
        <v>1</v>
      </c>
      <c r="L171" s="156">
        <v>3.1526845108610001E-2</v>
      </c>
    </row>
    <row r="172" spans="2:12">
      <c r="B172" s="301"/>
      <c r="C172" s="307" t="s">
        <v>207</v>
      </c>
      <c r="D172" s="131" t="s">
        <v>204</v>
      </c>
      <c r="E172" s="27">
        <v>2</v>
      </c>
      <c r="F172" s="155">
        <v>7.2727272727272696E-2</v>
      </c>
      <c r="G172" s="27">
        <v>8</v>
      </c>
      <c r="H172" s="155">
        <v>0.120208561854818</v>
      </c>
      <c r="I172" s="27">
        <v>2</v>
      </c>
      <c r="J172" s="155">
        <v>0.107267363904532</v>
      </c>
      <c r="K172" s="27">
        <v>12</v>
      </c>
      <c r="L172" s="155">
        <v>0.106481152835948</v>
      </c>
    </row>
    <row r="173" spans="2:12" ht="14.25" customHeight="1">
      <c r="B173" s="301"/>
      <c r="C173" s="308"/>
      <c r="D173" s="131" t="s">
        <v>205</v>
      </c>
      <c r="E173" s="27">
        <v>1</v>
      </c>
      <c r="F173" s="155">
        <v>0.14947683109118101</v>
      </c>
      <c r="G173" s="27">
        <v>1</v>
      </c>
      <c r="H173" s="155">
        <v>6.5556575324504998E-2</v>
      </c>
      <c r="I173" s="27"/>
      <c r="J173" s="155"/>
      <c r="K173" s="27">
        <v>2</v>
      </c>
      <c r="L173" s="155">
        <v>7.8140261769876901E-2</v>
      </c>
    </row>
    <row r="174" spans="2:12" ht="14.25" customHeight="1">
      <c r="B174" s="301"/>
      <c r="C174" s="308"/>
      <c r="D174" s="131" t="s">
        <v>206</v>
      </c>
      <c r="E174" s="190"/>
      <c r="F174" s="189"/>
      <c r="G174" s="190"/>
      <c r="H174" s="189"/>
      <c r="I174" s="190"/>
      <c r="J174" s="189"/>
      <c r="K174" s="190"/>
      <c r="L174" s="189"/>
    </row>
    <row r="175" spans="2:12" ht="14.25" customHeight="1">
      <c r="B175" s="301"/>
      <c r="C175" s="309"/>
      <c r="D175" s="134" t="s">
        <v>1</v>
      </c>
      <c r="E175" s="28">
        <v>3</v>
      </c>
      <c r="F175" s="156">
        <v>6.96637562697381E-2</v>
      </c>
      <c r="G175" s="28">
        <v>10</v>
      </c>
      <c r="H175" s="156">
        <v>9.4484915483243101E-2</v>
      </c>
      <c r="I175" s="28">
        <v>2</v>
      </c>
      <c r="J175" s="156">
        <v>6.9122831271168902E-2</v>
      </c>
      <c r="K175" s="28">
        <v>15</v>
      </c>
      <c r="L175" s="156">
        <v>8.4347850535608906E-2</v>
      </c>
    </row>
    <row r="176" spans="2:12" ht="14.25" customHeight="1">
      <c r="B176" s="302"/>
      <c r="C176" s="143" t="s">
        <v>208</v>
      </c>
      <c r="D176" s="144"/>
      <c r="E176" s="147">
        <v>3</v>
      </c>
      <c r="F176" s="146">
        <v>3.5007468259895397E-2</v>
      </c>
      <c r="G176" s="44">
        <v>13</v>
      </c>
      <c r="H176" s="145">
        <v>6.08896445449904E-2</v>
      </c>
      <c r="I176" s="44">
        <v>3</v>
      </c>
      <c r="J176" s="145">
        <v>5.1648446242575502E-2</v>
      </c>
      <c r="K176" s="44">
        <v>19</v>
      </c>
      <c r="L176" s="145">
        <v>5.3179281351985297E-2</v>
      </c>
    </row>
    <row r="177" spans="2:12" ht="14.25" customHeight="1">
      <c r="B177" s="306" t="s">
        <v>68</v>
      </c>
      <c r="C177" s="295" t="s">
        <v>202</v>
      </c>
      <c r="D177" s="137" t="s">
        <v>203</v>
      </c>
      <c r="E177" s="26">
        <v>38</v>
      </c>
      <c r="F177" s="184">
        <v>5.6835177983846901</v>
      </c>
      <c r="G177" s="26">
        <v>51</v>
      </c>
      <c r="H177" s="184">
        <v>2.8139483557713501</v>
      </c>
      <c r="I177" s="26">
        <v>8</v>
      </c>
      <c r="J177" s="184">
        <v>1.4735678762202999</v>
      </c>
      <c r="K177" s="26">
        <v>97</v>
      </c>
      <c r="L177" s="184">
        <v>3.2077780349879301</v>
      </c>
    </row>
    <row r="178" spans="2:12" ht="14.25" customHeight="1">
      <c r="B178" s="305" t="s">
        <v>221</v>
      </c>
      <c r="C178" s="295"/>
      <c r="D178" s="131" t="s">
        <v>204</v>
      </c>
      <c r="E178" s="151">
        <v>504</v>
      </c>
      <c r="F178" s="152">
        <v>19.349637194302598</v>
      </c>
      <c r="G178" s="151">
        <v>874</v>
      </c>
      <c r="H178" s="152">
        <v>13.404702381865301</v>
      </c>
      <c r="I178" s="151">
        <v>292</v>
      </c>
      <c r="J178" s="152">
        <v>16.131705430639201</v>
      </c>
      <c r="K178" s="151">
        <v>1670</v>
      </c>
      <c r="L178" s="152">
        <v>15.272201849125301</v>
      </c>
    </row>
    <row r="179" spans="2:12" ht="14.25" customHeight="1">
      <c r="B179" s="305" t="s">
        <v>221</v>
      </c>
      <c r="C179" s="295"/>
      <c r="D179" s="131" t="s">
        <v>205</v>
      </c>
      <c r="E179" s="151">
        <v>383</v>
      </c>
      <c r="F179" s="152">
        <v>54.847486753544302</v>
      </c>
      <c r="G179" s="151">
        <v>722</v>
      </c>
      <c r="H179" s="152">
        <v>41.996277338296899</v>
      </c>
      <c r="I179" s="151">
        <v>197</v>
      </c>
      <c r="J179" s="152">
        <v>48.786527984150602</v>
      </c>
      <c r="K179" s="151">
        <v>1302</v>
      </c>
      <c r="L179" s="152">
        <v>46.148938432637401</v>
      </c>
    </row>
    <row r="180" spans="2:12" ht="14.25" customHeight="1">
      <c r="B180" s="305" t="s">
        <v>221</v>
      </c>
      <c r="C180" s="295"/>
      <c r="D180" s="131" t="s">
        <v>206</v>
      </c>
      <c r="E180" s="151">
        <v>128</v>
      </c>
      <c r="F180" s="152">
        <v>43.895747599451298</v>
      </c>
      <c r="G180" s="151">
        <v>267</v>
      </c>
      <c r="H180" s="152">
        <v>37.358332167342901</v>
      </c>
      <c r="I180" s="151">
        <v>48</v>
      </c>
      <c r="J180" s="152">
        <v>30.322173089071399</v>
      </c>
      <c r="K180" s="151">
        <v>443</v>
      </c>
      <c r="L180" s="152">
        <v>38.038811609136197</v>
      </c>
    </row>
    <row r="181" spans="2:12" ht="14.25" customHeight="1">
      <c r="B181" s="305"/>
      <c r="C181" s="295"/>
      <c r="D181" s="134" t="s">
        <v>1</v>
      </c>
      <c r="E181" s="176">
        <v>1053</v>
      </c>
      <c r="F181" s="175">
        <v>24.6997560517921</v>
      </c>
      <c r="G181" s="176">
        <v>1914</v>
      </c>
      <c r="H181" s="175">
        <v>17.777530093624598</v>
      </c>
      <c r="I181" s="176">
        <v>545</v>
      </c>
      <c r="J181" s="175">
        <v>18.695756577818901</v>
      </c>
      <c r="K181" s="176">
        <v>3512</v>
      </c>
      <c r="L181" s="175">
        <v>19.5712383043461</v>
      </c>
    </row>
    <row r="182" spans="2:12" ht="14.25" customHeight="1">
      <c r="B182" s="305" t="s">
        <v>221</v>
      </c>
      <c r="C182" s="296" t="s">
        <v>207</v>
      </c>
      <c r="D182" s="126" t="s">
        <v>203</v>
      </c>
      <c r="E182" s="151">
        <v>35</v>
      </c>
      <c r="F182" s="152">
        <v>5.0417747046960502</v>
      </c>
      <c r="G182" s="151">
        <v>63</v>
      </c>
      <c r="H182" s="152">
        <v>3.2792004996877</v>
      </c>
      <c r="I182" s="151">
        <v>14</v>
      </c>
      <c r="J182" s="152">
        <v>2.5157232704402501</v>
      </c>
      <c r="K182" s="151">
        <v>112</v>
      </c>
      <c r="L182" s="152">
        <v>3.53100665216432</v>
      </c>
    </row>
    <row r="183" spans="2:12" ht="14.25" customHeight="1">
      <c r="B183" s="305" t="s">
        <v>221</v>
      </c>
      <c r="C183" s="295"/>
      <c r="D183" s="131" t="s">
        <v>204</v>
      </c>
      <c r="E183" s="151">
        <v>789</v>
      </c>
      <c r="F183" s="152">
        <v>28.690909090909098</v>
      </c>
      <c r="G183" s="151">
        <v>1280</v>
      </c>
      <c r="H183" s="152">
        <v>19.233369896770899</v>
      </c>
      <c r="I183" s="151">
        <v>377</v>
      </c>
      <c r="J183" s="152">
        <v>20.2198980960043</v>
      </c>
      <c r="K183" s="151">
        <v>2446</v>
      </c>
      <c r="L183" s="152">
        <v>21.704408319727399</v>
      </c>
    </row>
    <row r="184" spans="2:12" ht="14.25" customHeight="1">
      <c r="B184" s="305" t="s">
        <v>221</v>
      </c>
      <c r="C184" s="295"/>
      <c r="D184" s="131" t="s">
        <v>205</v>
      </c>
      <c r="E184" s="151">
        <v>366</v>
      </c>
      <c r="F184" s="152">
        <v>54.708520179372201</v>
      </c>
      <c r="G184" s="151">
        <v>645</v>
      </c>
      <c r="H184" s="152">
        <v>42.283991084305796</v>
      </c>
      <c r="I184" s="151">
        <v>165</v>
      </c>
      <c r="J184" s="152">
        <v>45.193097781429699</v>
      </c>
      <c r="K184" s="151">
        <v>1176</v>
      </c>
      <c r="L184" s="152">
        <v>45.946473920687602</v>
      </c>
    </row>
    <row r="185" spans="2:12" ht="14.25" customHeight="1">
      <c r="B185" s="305" t="s">
        <v>221</v>
      </c>
      <c r="C185" s="295"/>
      <c r="D185" s="131" t="s">
        <v>206</v>
      </c>
      <c r="E185" s="151">
        <v>77</v>
      </c>
      <c r="F185" s="152">
        <v>39.855072463768103</v>
      </c>
      <c r="G185" s="151">
        <v>180</v>
      </c>
      <c r="H185" s="152">
        <v>37.344398340249001</v>
      </c>
      <c r="I185" s="151">
        <v>34</v>
      </c>
      <c r="J185" s="152">
        <v>31.686859273066201</v>
      </c>
      <c r="K185" s="151">
        <v>291</v>
      </c>
      <c r="L185" s="152">
        <v>37.188498402555901</v>
      </c>
    </row>
    <row r="186" spans="2:12" ht="14.25" customHeight="1">
      <c r="B186" s="305"/>
      <c r="C186" s="295"/>
      <c r="D186" s="134" t="s">
        <v>1</v>
      </c>
      <c r="E186" s="151">
        <v>1267</v>
      </c>
      <c r="F186" s="152">
        <v>29.421326397919401</v>
      </c>
      <c r="G186" s="151">
        <v>2168</v>
      </c>
      <c r="H186" s="152">
        <v>20.4843296767671</v>
      </c>
      <c r="I186" s="151">
        <v>590</v>
      </c>
      <c r="J186" s="152">
        <v>20.391235224994801</v>
      </c>
      <c r="K186" s="151">
        <v>4025</v>
      </c>
      <c r="L186" s="152">
        <v>22.633339893721701</v>
      </c>
    </row>
    <row r="187" spans="2:12" ht="14.25" customHeight="1">
      <c r="B187" s="305"/>
      <c r="C187" s="143" t="s">
        <v>208</v>
      </c>
      <c r="D187" s="144"/>
      <c r="E187" s="147">
        <v>2320</v>
      </c>
      <c r="F187" s="146">
        <v>27.072442120985801</v>
      </c>
      <c r="G187" s="44">
        <v>4082</v>
      </c>
      <c r="H187" s="145">
        <v>19.119348387127001</v>
      </c>
      <c r="I187" s="44">
        <v>1135</v>
      </c>
      <c r="J187" s="145">
        <v>19.540328828441101</v>
      </c>
      <c r="K187" s="44">
        <v>7537</v>
      </c>
      <c r="L187" s="145">
        <v>21.095381239469098</v>
      </c>
    </row>
    <row r="188" spans="2:12" ht="14.25" customHeight="1">
      <c r="B188" s="306" t="s">
        <v>69</v>
      </c>
      <c r="C188" s="295" t="s">
        <v>202</v>
      </c>
      <c r="D188" s="137" t="s">
        <v>203</v>
      </c>
      <c r="E188" s="26">
        <v>1</v>
      </c>
      <c r="F188" s="184">
        <v>0.14956625785222899</v>
      </c>
      <c r="G188" s="26">
        <v>4</v>
      </c>
      <c r="H188" s="184">
        <v>0.220701831825204</v>
      </c>
      <c r="I188" s="26"/>
      <c r="J188" s="184"/>
      <c r="K188" s="26">
        <v>5</v>
      </c>
      <c r="L188" s="184">
        <v>0.16534938324680001</v>
      </c>
    </row>
    <row r="189" spans="2:12" ht="14.25" customHeight="1">
      <c r="B189" s="305" t="s">
        <v>222</v>
      </c>
      <c r="C189" s="295"/>
      <c r="D189" s="131" t="s">
        <v>204</v>
      </c>
      <c r="E189" s="151">
        <v>8</v>
      </c>
      <c r="F189" s="152">
        <v>0.30713709832226399</v>
      </c>
      <c r="G189" s="151">
        <v>12</v>
      </c>
      <c r="H189" s="152">
        <v>0.184046256959249</v>
      </c>
      <c r="I189" s="151">
        <v>6</v>
      </c>
      <c r="J189" s="152">
        <v>0.33147339925970898</v>
      </c>
      <c r="K189" s="151">
        <v>26</v>
      </c>
      <c r="L189" s="152">
        <v>0.23777080723189101</v>
      </c>
    </row>
    <row r="190" spans="2:12" ht="14.25" customHeight="1">
      <c r="B190" s="305" t="s">
        <v>222</v>
      </c>
      <c r="C190" s="295"/>
      <c r="D190" s="131" t="s">
        <v>205</v>
      </c>
      <c r="E190" s="151">
        <v>6</v>
      </c>
      <c r="F190" s="152">
        <v>0.85922955749677798</v>
      </c>
      <c r="G190" s="151">
        <v>13</v>
      </c>
      <c r="H190" s="152">
        <v>0.75616565844578898</v>
      </c>
      <c r="I190" s="151">
        <v>5</v>
      </c>
      <c r="J190" s="152">
        <v>1.23823675086677</v>
      </c>
      <c r="K190" s="151">
        <v>24</v>
      </c>
      <c r="L190" s="152">
        <v>0.85067167617764905</v>
      </c>
    </row>
    <row r="191" spans="2:12" ht="14.25" customHeight="1">
      <c r="B191" s="305" t="s">
        <v>222</v>
      </c>
      <c r="C191" s="295"/>
      <c r="D191" s="131" t="s">
        <v>206</v>
      </c>
      <c r="E191" s="151">
        <v>7</v>
      </c>
      <c r="F191" s="152">
        <v>2.4005486968449898</v>
      </c>
      <c r="G191" s="151">
        <v>9</v>
      </c>
      <c r="H191" s="152">
        <v>1.2592696236183001</v>
      </c>
      <c r="I191" s="151">
        <v>4</v>
      </c>
      <c r="J191" s="152">
        <v>2.52684775742261</v>
      </c>
      <c r="K191" s="151">
        <v>20</v>
      </c>
      <c r="L191" s="152">
        <v>1.71732783788425</v>
      </c>
    </row>
    <row r="192" spans="2:12" ht="14.25" customHeight="1">
      <c r="B192" s="305"/>
      <c r="C192" s="295"/>
      <c r="D192" s="134" t="s">
        <v>1</v>
      </c>
      <c r="E192" s="176">
        <v>22</v>
      </c>
      <c r="F192" s="175">
        <v>0.51604428598236096</v>
      </c>
      <c r="G192" s="176">
        <v>38</v>
      </c>
      <c r="H192" s="175">
        <v>0.352949918264229</v>
      </c>
      <c r="I192" s="176">
        <v>15</v>
      </c>
      <c r="J192" s="175">
        <v>0.51456210764639299</v>
      </c>
      <c r="K192" s="176">
        <v>75</v>
      </c>
      <c r="L192" s="175">
        <v>0.41795070410761997</v>
      </c>
    </row>
    <row r="193" spans="2:12" ht="14.25" customHeight="1">
      <c r="B193" s="305" t="s">
        <v>222</v>
      </c>
      <c r="C193" s="296" t="s">
        <v>207</v>
      </c>
      <c r="D193" s="126" t="s">
        <v>203</v>
      </c>
      <c r="E193" s="151">
        <v>1</v>
      </c>
      <c r="F193" s="152">
        <v>0.144050705848459</v>
      </c>
      <c r="G193" s="151">
        <v>5</v>
      </c>
      <c r="H193" s="152">
        <v>0.26025400791172199</v>
      </c>
      <c r="I193" s="151">
        <v>2</v>
      </c>
      <c r="J193" s="152">
        <v>0.35938903863432198</v>
      </c>
      <c r="K193" s="151">
        <v>8</v>
      </c>
      <c r="L193" s="152">
        <v>0.25221476086888001</v>
      </c>
    </row>
    <row r="194" spans="2:12" ht="14.25" customHeight="1">
      <c r="B194" s="305" t="s">
        <v>222</v>
      </c>
      <c r="C194" s="295"/>
      <c r="D194" s="131" t="s">
        <v>204</v>
      </c>
      <c r="E194" s="151">
        <v>13</v>
      </c>
      <c r="F194" s="152">
        <v>0.472727272727273</v>
      </c>
      <c r="G194" s="151">
        <v>8</v>
      </c>
      <c r="H194" s="152">
        <v>0.120208561854818</v>
      </c>
      <c r="I194" s="151">
        <v>3</v>
      </c>
      <c r="J194" s="152">
        <v>0.16090104585679799</v>
      </c>
      <c r="K194" s="151">
        <v>24</v>
      </c>
      <c r="L194" s="152">
        <v>0.212962305671896</v>
      </c>
    </row>
    <row r="195" spans="2:12" ht="14.25" customHeight="1">
      <c r="B195" s="305" t="s">
        <v>222</v>
      </c>
      <c r="C195" s="295"/>
      <c r="D195" s="131" t="s">
        <v>205</v>
      </c>
      <c r="E195" s="151">
        <v>10</v>
      </c>
      <c r="F195" s="152">
        <v>1.4947683109118099</v>
      </c>
      <c r="G195" s="151">
        <v>11</v>
      </c>
      <c r="H195" s="152">
        <v>0.72112232856955605</v>
      </c>
      <c r="I195" s="151">
        <v>4</v>
      </c>
      <c r="J195" s="152">
        <v>1.0955902492467799</v>
      </c>
      <c r="K195" s="151">
        <v>25</v>
      </c>
      <c r="L195" s="152">
        <v>0.97675327212346197</v>
      </c>
    </row>
    <row r="196" spans="2:12" ht="14.25" customHeight="1">
      <c r="B196" s="305" t="s">
        <v>222</v>
      </c>
      <c r="C196" s="295"/>
      <c r="D196" s="131" t="s">
        <v>206</v>
      </c>
      <c r="E196" s="151">
        <v>1</v>
      </c>
      <c r="F196" s="152">
        <v>0.5175983436853</v>
      </c>
      <c r="G196" s="151">
        <v>4</v>
      </c>
      <c r="H196" s="152">
        <v>0.829875518672199</v>
      </c>
      <c r="I196" s="151">
        <v>1</v>
      </c>
      <c r="J196" s="152">
        <v>0.93196644920782801</v>
      </c>
      <c r="K196" s="151">
        <v>6</v>
      </c>
      <c r="L196" s="152">
        <v>0.76677316293929698</v>
      </c>
    </row>
    <row r="197" spans="2:12" ht="14.25" customHeight="1">
      <c r="B197" s="305"/>
      <c r="C197" s="295"/>
      <c r="D197" s="134" t="s">
        <v>1</v>
      </c>
      <c r="E197" s="151">
        <v>25</v>
      </c>
      <c r="F197" s="152">
        <v>0.58053130224781702</v>
      </c>
      <c r="G197" s="151">
        <v>28</v>
      </c>
      <c r="H197" s="152">
        <v>0.26455776335308101</v>
      </c>
      <c r="I197" s="151">
        <v>10</v>
      </c>
      <c r="J197" s="152">
        <v>0.34561415635584403</v>
      </c>
      <c r="K197" s="151">
        <v>63</v>
      </c>
      <c r="L197" s="152">
        <v>0.35426097224955699</v>
      </c>
    </row>
    <row r="198" spans="2:12" ht="14.25" customHeight="1">
      <c r="B198" s="305"/>
      <c r="C198" s="143" t="s">
        <v>208</v>
      </c>
      <c r="D198" s="144"/>
      <c r="E198" s="147">
        <v>47</v>
      </c>
      <c r="F198" s="146">
        <v>0.54845033607169502</v>
      </c>
      <c r="G198" s="44">
        <v>66</v>
      </c>
      <c r="H198" s="145">
        <v>0.30913204153610502</v>
      </c>
      <c r="I198" s="44">
        <v>25</v>
      </c>
      <c r="J198" s="145">
        <v>0.43040371868812899</v>
      </c>
      <c r="K198" s="44">
        <v>138</v>
      </c>
      <c r="L198" s="145">
        <v>0.38624951718810402</v>
      </c>
    </row>
    <row r="199" spans="2:12" ht="14.25" customHeight="1">
      <c r="B199" s="306" t="s">
        <v>70</v>
      </c>
      <c r="C199" s="295" t="s">
        <v>202</v>
      </c>
      <c r="D199" s="137" t="s">
        <v>203</v>
      </c>
      <c r="E199" s="26">
        <v>1</v>
      </c>
      <c r="F199" s="184">
        <v>0.14956625785222899</v>
      </c>
      <c r="G199" s="26">
        <v>3</v>
      </c>
      <c r="H199" s="184">
        <v>0.16552637386890301</v>
      </c>
      <c r="I199" s="26"/>
      <c r="J199" s="184"/>
      <c r="K199" s="26">
        <v>4</v>
      </c>
      <c r="L199" s="184">
        <v>0.13227950659744001</v>
      </c>
    </row>
    <row r="200" spans="2:12" ht="14.25" customHeight="1">
      <c r="B200" s="305" t="s">
        <v>70</v>
      </c>
      <c r="C200" s="295"/>
      <c r="D200" s="131" t="s">
        <v>204</v>
      </c>
      <c r="E200" s="151">
        <v>12</v>
      </c>
      <c r="F200" s="152">
        <v>0.46070564748339499</v>
      </c>
      <c r="G200" s="151">
        <v>7</v>
      </c>
      <c r="H200" s="152">
        <v>0.10736031655956201</v>
      </c>
      <c r="I200" s="151"/>
      <c r="J200" s="152"/>
      <c r="K200" s="151">
        <v>19</v>
      </c>
      <c r="L200" s="152">
        <v>0.17375558990022799</v>
      </c>
    </row>
    <row r="201" spans="2:12" ht="15" customHeight="1">
      <c r="B201" s="305" t="s">
        <v>70</v>
      </c>
      <c r="C201" s="295"/>
      <c r="D201" s="131" t="s">
        <v>205</v>
      </c>
      <c r="E201" s="151">
        <v>4</v>
      </c>
      <c r="F201" s="152">
        <v>0.57281970499785195</v>
      </c>
      <c r="G201" s="151">
        <v>10</v>
      </c>
      <c r="H201" s="152">
        <v>0.58166589111214495</v>
      </c>
      <c r="I201" s="151">
        <v>2</v>
      </c>
      <c r="J201" s="152">
        <v>0.49529470034670597</v>
      </c>
      <c r="K201" s="151">
        <v>16</v>
      </c>
      <c r="L201" s="152">
        <v>0.56711445078509903</v>
      </c>
    </row>
    <row r="202" spans="2:12" ht="15" customHeight="1">
      <c r="B202" s="305" t="s">
        <v>70</v>
      </c>
      <c r="C202" s="295"/>
      <c r="D202" s="131" t="s">
        <v>206</v>
      </c>
      <c r="E202" s="151">
        <v>6</v>
      </c>
      <c r="F202" s="152">
        <v>2.0576131687242798</v>
      </c>
      <c r="G202" s="151">
        <v>3</v>
      </c>
      <c r="H202" s="152">
        <v>0.41975654120610001</v>
      </c>
      <c r="I202" s="151">
        <v>3</v>
      </c>
      <c r="J202" s="152">
        <v>1.89513581806696</v>
      </c>
      <c r="K202" s="151">
        <v>12</v>
      </c>
      <c r="L202" s="152">
        <v>1.0303967027305501</v>
      </c>
    </row>
    <row r="203" spans="2:12" ht="15" customHeight="1">
      <c r="B203" s="305"/>
      <c r="C203" s="295"/>
      <c r="D203" s="134" t="s">
        <v>1</v>
      </c>
      <c r="E203" s="176">
        <v>23</v>
      </c>
      <c r="F203" s="175">
        <v>0.53950084443610402</v>
      </c>
      <c r="G203" s="176">
        <v>23</v>
      </c>
      <c r="H203" s="175">
        <v>0.21362758210729699</v>
      </c>
      <c r="I203" s="176">
        <v>5</v>
      </c>
      <c r="J203" s="175">
        <v>0.171520702548798</v>
      </c>
      <c r="K203" s="176">
        <v>51</v>
      </c>
      <c r="L203" s="175">
        <v>0.28420647879318101</v>
      </c>
    </row>
    <row r="204" spans="2:12" ht="15" customHeight="1">
      <c r="B204" s="305" t="s">
        <v>70</v>
      </c>
      <c r="C204" s="296" t="s">
        <v>207</v>
      </c>
      <c r="D204" s="126" t="s">
        <v>203</v>
      </c>
      <c r="E204" s="151">
        <v>1</v>
      </c>
      <c r="F204" s="152">
        <v>0.144050705848459</v>
      </c>
      <c r="G204" s="151">
        <v>6</v>
      </c>
      <c r="H204" s="152">
        <v>0.31230480949406603</v>
      </c>
      <c r="I204" s="151"/>
      <c r="J204" s="152"/>
      <c r="K204" s="151">
        <v>7</v>
      </c>
      <c r="L204" s="152">
        <v>0.22068791576027</v>
      </c>
    </row>
    <row r="205" spans="2:12" ht="14.25" customHeight="1">
      <c r="B205" s="305" t="s">
        <v>70</v>
      </c>
      <c r="C205" s="295"/>
      <c r="D205" s="131" t="s">
        <v>204</v>
      </c>
      <c r="E205" s="151">
        <v>5</v>
      </c>
      <c r="F205" s="152">
        <v>0.18181818181818199</v>
      </c>
      <c r="G205" s="151">
        <v>25</v>
      </c>
      <c r="H205" s="152">
        <v>0.375651755796307</v>
      </c>
      <c r="I205" s="151"/>
      <c r="J205" s="152"/>
      <c r="K205" s="151">
        <v>30</v>
      </c>
      <c r="L205" s="152">
        <v>0.26620288208986997</v>
      </c>
    </row>
    <row r="206" spans="2:12" ht="15" customHeight="1">
      <c r="B206" s="305" t="s">
        <v>70</v>
      </c>
      <c r="C206" s="295"/>
      <c r="D206" s="131" t="s">
        <v>205</v>
      </c>
      <c r="E206" s="151">
        <v>4</v>
      </c>
      <c r="F206" s="152">
        <v>0.59790732436472405</v>
      </c>
      <c r="G206" s="151">
        <v>11</v>
      </c>
      <c r="H206" s="152">
        <v>0.72112232856955605</v>
      </c>
      <c r="I206" s="151">
        <v>3</v>
      </c>
      <c r="J206" s="152">
        <v>0.82169268693508601</v>
      </c>
      <c r="K206" s="151">
        <v>18</v>
      </c>
      <c r="L206" s="152">
        <v>0.70326235592889197</v>
      </c>
    </row>
    <row r="207" spans="2:12" ht="15" customHeight="1">
      <c r="B207" s="305" t="s">
        <v>70</v>
      </c>
      <c r="C207" s="295"/>
      <c r="D207" s="131" t="s">
        <v>206</v>
      </c>
      <c r="E207" s="151">
        <v>7</v>
      </c>
      <c r="F207" s="152">
        <v>3.6231884057971002</v>
      </c>
      <c r="G207" s="151">
        <v>7</v>
      </c>
      <c r="H207" s="152">
        <v>1.45228215767635</v>
      </c>
      <c r="I207" s="151"/>
      <c r="J207" s="152"/>
      <c r="K207" s="151">
        <v>14</v>
      </c>
      <c r="L207" s="152">
        <v>1.7891373801916901</v>
      </c>
    </row>
    <row r="208" spans="2:12" ht="15" customHeight="1">
      <c r="B208" s="305"/>
      <c r="C208" s="295"/>
      <c r="D208" s="134" t="s">
        <v>1</v>
      </c>
      <c r="E208" s="151">
        <v>17</v>
      </c>
      <c r="F208" s="152">
        <v>0.39476128552851603</v>
      </c>
      <c r="G208" s="151">
        <v>49</v>
      </c>
      <c r="H208" s="152">
        <v>0.46297608586789102</v>
      </c>
      <c r="I208" s="151">
        <v>3</v>
      </c>
      <c r="J208" s="152">
        <v>0.103684246906753</v>
      </c>
      <c r="K208" s="151">
        <v>69</v>
      </c>
      <c r="L208" s="152">
        <v>0.38800011246380101</v>
      </c>
    </row>
    <row r="209" spans="2:12" ht="15" customHeight="1">
      <c r="B209" s="305"/>
      <c r="C209" s="143" t="s">
        <v>208</v>
      </c>
      <c r="D209" s="144"/>
      <c r="E209" s="147">
        <v>40</v>
      </c>
      <c r="F209" s="146">
        <v>0.46676624346527301</v>
      </c>
      <c r="G209" s="44">
        <v>72</v>
      </c>
      <c r="H209" s="145">
        <v>0.33723495440302398</v>
      </c>
      <c r="I209" s="44">
        <v>8</v>
      </c>
      <c r="J209" s="145">
        <v>0.13772918998020101</v>
      </c>
      <c r="K209" s="44">
        <v>120</v>
      </c>
      <c r="L209" s="145">
        <v>0.33586914538096002</v>
      </c>
    </row>
    <row r="210" spans="2:12" ht="14.25" customHeight="1">
      <c r="B210" s="306" t="s">
        <v>78</v>
      </c>
      <c r="C210" s="295" t="s">
        <v>202</v>
      </c>
      <c r="D210" s="137" t="s">
        <v>203</v>
      </c>
      <c r="E210" s="26">
        <v>17</v>
      </c>
      <c r="F210" s="184">
        <v>2.5426263834878902</v>
      </c>
      <c r="G210" s="26">
        <v>44</v>
      </c>
      <c r="H210" s="184">
        <v>2.4277201500772501</v>
      </c>
      <c r="I210" s="26">
        <v>9</v>
      </c>
      <c r="J210" s="184">
        <v>1.65776386074784</v>
      </c>
      <c r="K210" s="26">
        <v>70</v>
      </c>
      <c r="L210" s="184">
        <v>2.3148913654552099</v>
      </c>
    </row>
    <row r="211" spans="2:12" ht="14.25" customHeight="1">
      <c r="B211" s="305" t="s">
        <v>223</v>
      </c>
      <c r="C211" s="295"/>
      <c r="D211" s="131" t="s">
        <v>204</v>
      </c>
      <c r="E211" s="151">
        <v>90</v>
      </c>
      <c r="F211" s="152">
        <v>3.45529235612547</v>
      </c>
      <c r="G211" s="151">
        <v>241</v>
      </c>
      <c r="H211" s="152">
        <v>3.69626232726492</v>
      </c>
      <c r="I211" s="151">
        <v>53</v>
      </c>
      <c r="J211" s="152">
        <v>2.9280150267941001</v>
      </c>
      <c r="K211" s="151">
        <v>384</v>
      </c>
      <c r="L211" s="152">
        <v>3.5116919221940801</v>
      </c>
    </row>
    <row r="212" spans="2:12" ht="14.25" customHeight="1">
      <c r="B212" s="305" t="s">
        <v>223</v>
      </c>
      <c r="C212" s="295"/>
      <c r="D212" s="131" t="s">
        <v>205</v>
      </c>
      <c r="E212" s="151">
        <v>25</v>
      </c>
      <c r="F212" s="152">
        <v>3.5801231562365698</v>
      </c>
      <c r="G212" s="151">
        <v>52</v>
      </c>
      <c r="H212" s="152">
        <v>3.0246626337831599</v>
      </c>
      <c r="I212" s="151">
        <v>10</v>
      </c>
      <c r="J212" s="152">
        <v>2.4764735017335302</v>
      </c>
      <c r="K212" s="151">
        <v>87</v>
      </c>
      <c r="L212" s="152">
        <v>3.0836848261439802</v>
      </c>
    </row>
    <row r="213" spans="2:12" ht="14.25" customHeight="1">
      <c r="B213" s="305" t="s">
        <v>223</v>
      </c>
      <c r="C213" s="295"/>
      <c r="D213" s="131" t="s">
        <v>206</v>
      </c>
      <c r="E213" s="151">
        <v>7</v>
      </c>
      <c r="F213" s="152">
        <v>2.4005486968449898</v>
      </c>
      <c r="G213" s="151">
        <v>16</v>
      </c>
      <c r="H213" s="152">
        <v>2.2387015530992</v>
      </c>
      <c r="I213" s="151">
        <v>4</v>
      </c>
      <c r="J213" s="152">
        <v>2.52684775742261</v>
      </c>
      <c r="K213" s="151">
        <v>27</v>
      </c>
      <c r="L213" s="152">
        <v>2.31839258114374</v>
      </c>
    </row>
    <row r="214" spans="2:12" ht="14.25" customHeight="1">
      <c r="B214" s="305"/>
      <c r="C214" s="295"/>
      <c r="D214" s="134" t="s">
        <v>1</v>
      </c>
      <c r="E214" s="176">
        <v>139</v>
      </c>
      <c r="F214" s="175">
        <v>3.26046162507037</v>
      </c>
      <c r="G214" s="176">
        <v>353</v>
      </c>
      <c r="H214" s="175">
        <v>3.2787189775598198</v>
      </c>
      <c r="I214" s="176">
        <v>76</v>
      </c>
      <c r="J214" s="175">
        <v>2.6071146787417199</v>
      </c>
      <c r="K214" s="176">
        <v>568</v>
      </c>
      <c r="L214" s="175">
        <v>3.1652799991083702</v>
      </c>
    </row>
    <row r="215" spans="2:12" ht="14.25" customHeight="1">
      <c r="B215" s="305" t="s">
        <v>223</v>
      </c>
      <c r="C215" s="296" t="s">
        <v>207</v>
      </c>
      <c r="D215" s="126" t="s">
        <v>203</v>
      </c>
      <c r="E215" s="151">
        <v>13</v>
      </c>
      <c r="F215" s="152">
        <v>1.87265917602996</v>
      </c>
      <c r="G215" s="151">
        <v>44</v>
      </c>
      <c r="H215" s="152">
        <v>2.29023526962315</v>
      </c>
      <c r="I215" s="151">
        <v>9</v>
      </c>
      <c r="J215" s="152">
        <v>1.6172506738544501</v>
      </c>
      <c r="K215" s="151">
        <v>66</v>
      </c>
      <c r="L215" s="152">
        <v>2.0807717771682599</v>
      </c>
    </row>
    <row r="216" spans="2:12" ht="14.25" customHeight="1">
      <c r="B216" s="305" t="s">
        <v>223</v>
      </c>
      <c r="C216" s="295"/>
      <c r="D216" s="131" t="s">
        <v>204</v>
      </c>
      <c r="E216" s="151">
        <v>93</v>
      </c>
      <c r="F216" s="152">
        <v>3.3818181818181801</v>
      </c>
      <c r="G216" s="151">
        <v>203</v>
      </c>
      <c r="H216" s="152">
        <v>3.05029225706601</v>
      </c>
      <c r="I216" s="151">
        <v>48</v>
      </c>
      <c r="J216" s="152">
        <v>2.57441673370877</v>
      </c>
      <c r="K216" s="151">
        <v>344</v>
      </c>
      <c r="L216" s="152">
        <v>3.0524597146305101</v>
      </c>
    </row>
    <row r="217" spans="2:12" ht="14.25" customHeight="1">
      <c r="B217" s="305" t="s">
        <v>223</v>
      </c>
      <c r="C217" s="295"/>
      <c r="D217" s="131" t="s">
        <v>205</v>
      </c>
      <c r="E217" s="151">
        <v>30</v>
      </c>
      <c r="F217" s="152">
        <v>4.4843049327354301</v>
      </c>
      <c r="G217" s="151">
        <v>60</v>
      </c>
      <c r="H217" s="152">
        <v>3.9333945194702999</v>
      </c>
      <c r="I217" s="151">
        <v>12</v>
      </c>
      <c r="J217" s="152">
        <v>3.2867707477403498</v>
      </c>
      <c r="K217" s="151">
        <v>102</v>
      </c>
      <c r="L217" s="152">
        <v>3.9851533502637202</v>
      </c>
    </row>
    <row r="218" spans="2:12" ht="14.25" customHeight="1">
      <c r="B218" s="305" t="s">
        <v>223</v>
      </c>
      <c r="C218" s="295"/>
      <c r="D218" s="131" t="s">
        <v>206</v>
      </c>
      <c r="E218" s="151">
        <v>9</v>
      </c>
      <c r="F218" s="152">
        <v>4.6583850931677002</v>
      </c>
      <c r="G218" s="151">
        <v>17</v>
      </c>
      <c r="H218" s="152">
        <v>3.5269709543568499</v>
      </c>
      <c r="I218" s="151">
        <v>1</v>
      </c>
      <c r="J218" s="152">
        <v>0.93196644920782801</v>
      </c>
      <c r="K218" s="151">
        <v>27</v>
      </c>
      <c r="L218" s="152">
        <v>3.4504792332268401</v>
      </c>
    </row>
    <row r="219" spans="2:12" ht="14.25" customHeight="1">
      <c r="B219" s="305"/>
      <c r="C219" s="295"/>
      <c r="D219" s="134" t="s">
        <v>1</v>
      </c>
      <c r="E219" s="151">
        <v>145</v>
      </c>
      <c r="F219" s="152">
        <v>3.3670815530373401</v>
      </c>
      <c r="G219" s="151">
        <v>324</v>
      </c>
      <c r="H219" s="152">
        <v>3.0613112616570799</v>
      </c>
      <c r="I219" s="151">
        <v>70</v>
      </c>
      <c r="J219" s="152">
        <v>2.4192990944909099</v>
      </c>
      <c r="K219" s="151">
        <v>539</v>
      </c>
      <c r="L219" s="152">
        <v>3.0308994292462099</v>
      </c>
    </row>
    <row r="220" spans="2:12" ht="14.25" customHeight="1">
      <c r="B220" s="305"/>
      <c r="C220" s="143" t="s">
        <v>208</v>
      </c>
      <c r="D220" s="144"/>
      <c r="E220" s="147">
        <v>284</v>
      </c>
      <c r="F220" s="146">
        <v>3.3140403286034399</v>
      </c>
      <c r="G220" s="44">
        <v>677</v>
      </c>
      <c r="H220" s="145">
        <v>3.1709453351506598</v>
      </c>
      <c r="I220" s="44">
        <v>146</v>
      </c>
      <c r="J220" s="145">
        <v>2.51355771713868</v>
      </c>
      <c r="K220" s="44">
        <v>1107</v>
      </c>
      <c r="L220" s="145">
        <v>3.0983928661393501</v>
      </c>
    </row>
    <row r="221" spans="2:12" ht="14.25" customHeight="1">
      <c r="B221" s="306" t="s">
        <v>71</v>
      </c>
      <c r="C221" s="295" t="s">
        <v>202</v>
      </c>
      <c r="D221" s="137" t="s">
        <v>203</v>
      </c>
      <c r="E221" s="26">
        <v>1</v>
      </c>
      <c r="F221" s="184">
        <v>0.14956625785222899</v>
      </c>
      <c r="G221" s="26">
        <v>2</v>
      </c>
      <c r="H221" s="184">
        <v>0.110350915912602</v>
      </c>
      <c r="I221" s="26">
        <v>4</v>
      </c>
      <c r="J221" s="184">
        <v>0.73678393811014897</v>
      </c>
      <c r="K221" s="26">
        <v>7</v>
      </c>
      <c r="L221" s="184">
        <v>0.231489136545521</v>
      </c>
    </row>
    <row r="222" spans="2:12" ht="14.25" customHeight="1">
      <c r="B222" s="305" t="s">
        <v>71</v>
      </c>
      <c r="C222" s="295"/>
      <c r="D222" s="131" t="s">
        <v>204</v>
      </c>
      <c r="E222" s="151">
        <v>14</v>
      </c>
      <c r="F222" s="152">
        <v>0.53748992206396096</v>
      </c>
      <c r="G222" s="151">
        <v>47</v>
      </c>
      <c r="H222" s="152">
        <v>0.72084783975705902</v>
      </c>
      <c r="I222" s="151">
        <v>12</v>
      </c>
      <c r="J222" s="152">
        <v>0.66294679851941896</v>
      </c>
      <c r="K222" s="151">
        <v>73</v>
      </c>
      <c r="L222" s="152">
        <v>0.66758726645876998</v>
      </c>
    </row>
    <row r="223" spans="2:12" ht="14.25" customHeight="1">
      <c r="B223" s="305" t="s">
        <v>71</v>
      </c>
      <c r="C223" s="295"/>
      <c r="D223" s="131" t="s">
        <v>205</v>
      </c>
      <c r="E223" s="151">
        <v>10</v>
      </c>
      <c r="F223" s="152">
        <v>1.4320492624946299</v>
      </c>
      <c r="G223" s="151">
        <v>30</v>
      </c>
      <c r="H223" s="152">
        <v>1.7449976733364401</v>
      </c>
      <c r="I223" s="151">
        <v>14</v>
      </c>
      <c r="J223" s="152">
        <v>3.4670629024269402</v>
      </c>
      <c r="K223" s="151">
        <v>54</v>
      </c>
      <c r="L223" s="152">
        <v>1.9140112713997099</v>
      </c>
    </row>
    <row r="224" spans="2:12" ht="14.25" customHeight="1">
      <c r="B224" s="305" t="s">
        <v>71</v>
      </c>
      <c r="C224" s="295"/>
      <c r="D224" s="131" t="s">
        <v>206</v>
      </c>
      <c r="E224" s="151">
        <v>2</v>
      </c>
      <c r="F224" s="152">
        <v>0.68587105624142697</v>
      </c>
      <c r="G224" s="151">
        <v>5</v>
      </c>
      <c r="H224" s="152">
        <v>0.69959423534350096</v>
      </c>
      <c r="I224" s="151">
        <v>3</v>
      </c>
      <c r="J224" s="152">
        <v>1.89513581806696</v>
      </c>
      <c r="K224" s="151">
        <v>10</v>
      </c>
      <c r="L224" s="152">
        <v>0.85866391894212601</v>
      </c>
    </row>
    <row r="225" spans="2:12" ht="14.25" customHeight="1">
      <c r="B225" s="305"/>
      <c r="C225" s="295"/>
      <c r="D225" s="134" t="s">
        <v>1</v>
      </c>
      <c r="E225" s="176">
        <v>27</v>
      </c>
      <c r="F225" s="175">
        <v>0.63332707825107903</v>
      </c>
      <c r="G225" s="176">
        <v>84</v>
      </c>
      <c r="H225" s="175">
        <v>0.78020508247882303</v>
      </c>
      <c r="I225" s="176">
        <v>33</v>
      </c>
      <c r="J225" s="175">
        <v>1.13203663682206</v>
      </c>
      <c r="K225" s="176">
        <v>144</v>
      </c>
      <c r="L225" s="175">
        <v>0.80246535188663004</v>
      </c>
    </row>
    <row r="226" spans="2:12" ht="14.25" customHeight="1">
      <c r="B226" s="305" t="s">
        <v>71</v>
      </c>
      <c r="C226" s="296" t="s">
        <v>207</v>
      </c>
      <c r="D226" s="126" t="s">
        <v>203</v>
      </c>
      <c r="E226" s="151">
        <v>2</v>
      </c>
      <c r="F226" s="152">
        <v>0.288101411696917</v>
      </c>
      <c r="G226" s="151">
        <v>5</v>
      </c>
      <c r="H226" s="152">
        <v>0.26025400791172199</v>
      </c>
      <c r="I226" s="151">
        <v>2</v>
      </c>
      <c r="J226" s="152">
        <v>0.35938903863432198</v>
      </c>
      <c r="K226" s="151">
        <v>9</v>
      </c>
      <c r="L226" s="152">
        <v>0.28374160597748999</v>
      </c>
    </row>
    <row r="227" spans="2:12" ht="14.25" customHeight="1">
      <c r="B227" s="305" t="s">
        <v>71</v>
      </c>
      <c r="C227" s="295"/>
      <c r="D227" s="131" t="s">
        <v>204</v>
      </c>
      <c r="E227" s="151">
        <v>20</v>
      </c>
      <c r="F227" s="152">
        <v>0.72727272727272696</v>
      </c>
      <c r="G227" s="151">
        <v>48</v>
      </c>
      <c r="H227" s="152">
        <v>0.72125137112890902</v>
      </c>
      <c r="I227" s="151">
        <v>12</v>
      </c>
      <c r="J227" s="152">
        <v>0.64360418342719194</v>
      </c>
      <c r="K227" s="151">
        <v>80</v>
      </c>
      <c r="L227" s="152">
        <v>0.70987435223965401</v>
      </c>
    </row>
    <row r="228" spans="2:12" ht="14.25" customHeight="1">
      <c r="B228" s="305" t="s">
        <v>71</v>
      </c>
      <c r="C228" s="295"/>
      <c r="D228" s="131" t="s">
        <v>205</v>
      </c>
      <c r="E228" s="151">
        <v>14</v>
      </c>
      <c r="F228" s="152">
        <v>2.0926756352765299</v>
      </c>
      <c r="G228" s="151">
        <v>34</v>
      </c>
      <c r="H228" s="152">
        <v>2.2289235610331701</v>
      </c>
      <c r="I228" s="151">
        <v>19</v>
      </c>
      <c r="J228" s="152">
        <v>5.2040536839222096</v>
      </c>
      <c r="K228" s="151">
        <v>67</v>
      </c>
      <c r="L228" s="152">
        <v>2.6176987692908802</v>
      </c>
    </row>
    <row r="229" spans="2:12" ht="14.25" customHeight="1">
      <c r="B229" s="305" t="s">
        <v>71</v>
      </c>
      <c r="C229" s="295"/>
      <c r="D229" s="131" t="s">
        <v>206</v>
      </c>
      <c r="E229" s="151">
        <v>8</v>
      </c>
      <c r="F229" s="152">
        <v>4.1407867494824</v>
      </c>
      <c r="G229" s="151">
        <v>11</v>
      </c>
      <c r="H229" s="152">
        <v>2.2821576763485498</v>
      </c>
      <c r="I229" s="151">
        <v>5</v>
      </c>
      <c r="J229" s="152">
        <v>4.6598322460391399</v>
      </c>
      <c r="K229" s="151">
        <v>24</v>
      </c>
      <c r="L229" s="152">
        <v>3.0670926517571901</v>
      </c>
    </row>
    <row r="230" spans="2:12" ht="14.25" customHeight="1">
      <c r="B230" s="305"/>
      <c r="C230" s="295"/>
      <c r="D230" s="134" t="s">
        <v>1</v>
      </c>
      <c r="E230" s="151">
        <v>44</v>
      </c>
      <c r="F230" s="152">
        <v>1.0217350919561601</v>
      </c>
      <c r="G230" s="151">
        <v>98</v>
      </c>
      <c r="H230" s="152">
        <v>0.92595217173578204</v>
      </c>
      <c r="I230" s="151">
        <v>38</v>
      </c>
      <c r="J230" s="152">
        <v>1.3133337941522101</v>
      </c>
      <c r="K230" s="151">
        <v>180</v>
      </c>
      <c r="L230" s="152">
        <v>1.01217420642731</v>
      </c>
    </row>
    <row r="231" spans="2:12" ht="14.25" customHeight="1">
      <c r="B231" s="305"/>
      <c r="C231" s="143" t="s">
        <v>208</v>
      </c>
      <c r="D231" s="144"/>
      <c r="E231" s="147">
        <v>71</v>
      </c>
      <c r="F231" s="146">
        <v>0.82851008215085897</v>
      </c>
      <c r="G231" s="44">
        <v>182</v>
      </c>
      <c r="H231" s="145">
        <v>0.85245502362986603</v>
      </c>
      <c r="I231" s="44">
        <v>71</v>
      </c>
      <c r="J231" s="145">
        <v>1.2223465610742901</v>
      </c>
      <c r="K231" s="44">
        <v>324</v>
      </c>
      <c r="L231" s="145">
        <v>0.90684669252859096</v>
      </c>
    </row>
    <row r="232" spans="2:12" ht="14.25" customHeight="1">
      <c r="B232" s="306" t="s">
        <v>72</v>
      </c>
      <c r="C232" s="295" t="s">
        <v>202</v>
      </c>
      <c r="D232" s="137" t="s">
        <v>203</v>
      </c>
      <c r="E232" s="26">
        <v>4</v>
      </c>
      <c r="F232" s="184">
        <v>0.59826503140891396</v>
      </c>
      <c r="G232" s="26">
        <v>13</v>
      </c>
      <c r="H232" s="184">
        <v>0.717280953431913</v>
      </c>
      <c r="I232" s="26">
        <v>4</v>
      </c>
      <c r="J232" s="184">
        <v>0.73678393811014897</v>
      </c>
      <c r="K232" s="26">
        <v>21</v>
      </c>
      <c r="L232" s="184">
        <v>0.69446740963656195</v>
      </c>
    </row>
    <row r="233" spans="2:12" ht="14.25" customHeight="1">
      <c r="B233" s="305" t="s">
        <v>72</v>
      </c>
      <c r="C233" s="295"/>
      <c r="D233" s="131" t="s">
        <v>204</v>
      </c>
      <c r="E233" s="151">
        <v>30</v>
      </c>
      <c r="F233" s="152">
        <v>1.1517641187084899</v>
      </c>
      <c r="G233" s="151">
        <v>49</v>
      </c>
      <c r="H233" s="152">
        <v>0.75152221591693402</v>
      </c>
      <c r="I233" s="151">
        <v>23</v>
      </c>
      <c r="J233" s="152">
        <v>1.2706480304955501</v>
      </c>
      <c r="K233" s="151">
        <v>102</v>
      </c>
      <c r="L233" s="152">
        <v>0.932793166832801</v>
      </c>
    </row>
    <row r="234" spans="2:12" ht="14.25" customHeight="1">
      <c r="B234" s="305" t="s">
        <v>72</v>
      </c>
      <c r="C234" s="295"/>
      <c r="D234" s="131" t="s">
        <v>205</v>
      </c>
      <c r="E234" s="151">
        <v>40</v>
      </c>
      <c r="F234" s="152">
        <v>5.7281970499785198</v>
      </c>
      <c r="G234" s="151">
        <v>98</v>
      </c>
      <c r="H234" s="152">
        <v>5.70032573289902</v>
      </c>
      <c r="I234" s="151">
        <v>24</v>
      </c>
      <c r="J234" s="152">
        <v>5.9435364041604704</v>
      </c>
      <c r="K234" s="151">
        <v>162</v>
      </c>
      <c r="L234" s="152">
        <v>5.7420338141991296</v>
      </c>
    </row>
    <row r="235" spans="2:12" ht="14.25" customHeight="1">
      <c r="B235" s="305" t="s">
        <v>72</v>
      </c>
      <c r="C235" s="295"/>
      <c r="D235" s="131" t="s">
        <v>206</v>
      </c>
      <c r="E235" s="151">
        <v>63</v>
      </c>
      <c r="F235" s="152">
        <v>21.604938271604901</v>
      </c>
      <c r="G235" s="151">
        <v>85</v>
      </c>
      <c r="H235" s="152">
        <v>11.8931020008395</v>
      </c>
      <c r="I235" s="151">
        <v>19</v>
      </c>
      <c r="J235" s="152">
        <v>12.0025268477574</v>
      </c>
      <c r="K235" s="151">
        <v>167</v>
      </c>
      <c r="L235" s="152">
        <v>14.3396874463335</v>
      </c>
    </row>
    <row r="236" spans="2:12" ht="14.25" customHeight="1">
      <c r="B236" s="305"/>
      <c r="C236" s="295"/>
      <c r="D236" s="134" t="s">
        <v>1</v>
      </c>
      <c r="E236" s="176">
        <v>137</v>
      </c>
      <c r="F236" s="175">
        <v>3.2135485081628801</v>
      </c>
      <c r="G236" s="176">
        <v>245</v>
      </c>
      <c r="H236" s="175">
        <v>2.2755981572299002</v>
      </c>
      <c r="I236" s="176">
        <v>70</v>
      </c>
      <c r="J236" s="175">
        <v>2.40128983568317</v>
      </c>
      <c r="K236" s="176">
        <v>452</v>
      </c>
      <c r="L236" s="175">
        <v>2.5188495767552501</v>
      </c>
    </row>
    <row r="237" spans="2:12" ht="14.25" customHeight="1">
      <c r="B237" s="305" t="s">
        <v>72</v>
      </c>
      <c r="C237" s="296" t="s">
        <v>207</v>
      </c>
      <c r="D237" s="126" t="s">
        <v>203</v>
      </c>
      <c r="E237" s="151">
        <v>10</v>
      </c>
      <c r="F237" s="152">
        <v>1.44050705848459</v>
      </c>
      <c r="G237" s="151">
        <v>17</v>
      </c>
      <c r="H237" s="152">
        <v>0.88486362689985398</v>
      </c>
      <c r="I237" s="151">
        <v>7</v>
      </c>
      <c r="J237" s="152">
        <v>1.2578616352201299</v>
      </c>
      <c r="K237" s="151">
        <v>34</v>
      </c>
      <c r="L237" s="152">
        <v>1.0719127336927401</v>
      </c>
    </row>
    <row r="238" spans="2:12" ht="14.25" customHeight="1">
      <c r="B238" s="305" t="s">
        <v>72</v>
      </c>
      <c r="C238" s="295"/>
      <c r="D238" s="131" t="s">
        <v>204</v>
      </c>
      <c r="E238" s="151">
        <v>68</v>
      </c>
      <c r="F238" s="152">
        <v>2.47272727272727</v>
      </c>
      <c r="G238" s="151">
        <v>111</v>
      </c>
      <c r="H238" s="152">
        <v>1.6678937957355999</v>
      </c>
      <c r="I238" s="151">
        <v>38</v>
      </c>
      <c r="J238" s="152">
        <v>2.0380799141861101</v>
      </c>
      <c r="K238" s="151">
        <v>217</v>
      </c>
      <c r="L238" s="152">
        <v>1.9255341804500601</v>
      </c>
    </row>
    <row r="239" spans="2:12" ht="14.25" customHeight="1">
      <c r="B239" s="305" t="s">
        <v>72</v>
      </c>
      <c r="C239" s="295"/>
      <c r="D239" s="131" t="s">
        <v>205</v>
      </c>
      <c r="E239" s="151">
        <v>65</v>
      </c>
      <c r="F239" s="152">
        <v>9.7159940209267592</v>
      </c>
      <c r="G239" s="151">
        <v>123</v>
      </c>
      <c r="H239" s="152">
        <v>8.0634587649141203</v>
      </c>
      <c r="I239" s="151">
        <v>51</v>
      </c>
      <c r="J239" s="152">
        <v>13.968775677896501</v>
      </c>
      <c r="K239" s="151">
        <v>239</v>
      </c>
      <c r="L239" s="152">
        <v>9.3377612815002902</v>
      </c>
    </row>
    <row r="240" spans="2:12" ht="14.25" customHeight="1">
      <c r="B240" s="305" t="s">
        <v>72</v>
      </c>
      <c r="C240" s="295"/>
      <c r="D240" s="131" t="s">
        <v>206</v>
      </c>
      <c r="E240" s="151">
        <v>41</v>
      </c>
      <c r="F240" s="152">
        <v>21.221532091097298</v>
      </c>
      <c r="G240" s="151">
        <v>64</v>
      </c>
      <c r="H240" s="152">
        <v>13.2780082987552</v>
      </c>
      <c r="I240" s="151">
        <v>20</v>
      </c>
      <c r="J240" s="152">
        <v>18.639328984156599</v>
      </c>
      <c r="K240" s="151">
        <v>125</v>
      </c>
      <c r="L240" s="152">
        <v>15.9744408945687</v>
      </c>
    </row>
    <row r="241" spans="2:12" ht="14.25" customHeight="1">
      <c r="B241" s="305"/>
      <c r="C241" s="295"/>
      <c r="D241" s="134" t="s">
        <v>1</v>
      </c>
      <c r="E241" s="151">
        <v>184</v>
      </c>
      <c r="F241" s="152">
        <v>4.27271038454393</v>
      </c>
      <c r="G241" s="151">
        <v>315</v>
      </c>
      <c r="H241" s="152">
        <v>2.9762748377221602</v>
      </c>
      <c r="I241" s="151">
        <v>116</v>
      </c>
      <c r="J241" s="152">
        <v>4.00912421372779</v>
      </c>
      <c r="K241" s="151">
        <v>615</v>
      </c>
      <c r="L241" s="152">
        <v>3.45826187195996</v>
      </c>
    </row>
    <row r="242" spans="2:12" ht="14.25" customHeight="1">
      <c r="B242" s="305"/>
      <c r="C242" s="144" t="s">
        <v>208</v>
      </c>
      <c r="D242" s="191"/>
      <c r="E242" s="147">
        <v>321</v>
      </c>
      <c r="F242" s="146">
        <v>3.7457991038088099</v>
      </c>
      <c r="G242" s="44">
        <v>560</v>
      </c>
      <c r="H242" s="145">
        <v>2.6229385342457401</v>
      </c>
      <c r="I242" s="44">
        <v>186</v>
      </c>
      <c r="J242" s="145">
        <v>3.2022036670396798</v>
      </c>
      <c r="K242" s="44">
        <v>1067</v>
      </c>
      <c r="L242" s="145">
        <v>2.9864364843456999</v>
      </c>
    </row>
    <row r="243" spans="2:12" ht="14.25" customHeight="1">
      <c r="B243" s="306" t="s">
        <v>73</v>
      </c>
      <c r="C243" s="295" t="s">
        <v>202</v>
      </c>
      <c r="D243" s="137" t="s">
        <v>203</v>
      </c>
      <c r="E243" s="26">
        <v>3</v>
      </c>
      <c r="F243" s="184">
        <v>0.44869877355668603</v>
      </c>
      <c r="G243" s="26">
        <v>2</v>
      </c>
      <c r="H243" s="184">
        <v>0.110350915912602</v>
      </c>
      <c r="I243" s="26"/>
      <c r="J243" s="184"/>
      <c r="K243" s="26">
        <v>5</v>
      </c>
      <c r="L243" s="184">
        <v>0.16534938324680001</v>
      </c>
    </row>
    <row r="244" spans="2:12" ht="14.25" customHeight="1">
      <c r="B244" s="305" t="s">
        <v>224</v>
      </c>
      <c r="C244" s="295"/>
      <c r="D244" s="131" t="s">
        <v>204</v>
      </c>
      <c r="E244" s="151">
        <v>19</v>
      </c>
      <c r="F244" s="152">
        <v>0.72945060851537602</v>
      </c>
      <c r="G244" s="151">
        <v>15</v>
      </c>
      <c r="H244" s="152">
        <v>0.23005782119906101</v>
      </c>
      <c r="I244" s="151">
        <v>9</v>
      </c>
      <c r="J244" s="152">
        <v>0.49721009888956402</v>
      </c>
      <c r="K244" s="151">
        <v>43</v>
      </c>
      <c r="L244" s="152">
        <v>0.393236335037357</v>
      </c>
    </row>
    <row r="245" spans="2:12" ht="15" customHeight="1">
      <c r="B245" s="305" t="s">
        <v>224</v>
      </c>
      <c r="C245" s="295"/>
      <c r="D245" s="131" t="s">
        <v>205</v>
      </c>
      <c r="E245" s="151">
        <v>16</v>
      </c>
      <c r="F245" s="152">
        <v>2.29127881999141</v>
      </c>
      <c r="G245" s="151">
        <v>26</v>
      </c>
      <c r="H245" s="152">
        <v>1.51233131689158</v>
      </c>
      <c r="I245" s="151">
        <v>6</v>
      </c>
      <c r="J245" s="152">
        <v>1.48588410104012</v>
      </c>
      <c r="K245" s="151">
        <v>48</v>
      </c>
      <c r="L245" s="152">
        <v>1.7013433523553001</v>
      </c>
    </row>
    <row r="246" spans="2:12" ht="14.25" customHeight="1">
      <c r="B246" s="305" t="s">
        <v>224</v>
      </c>
      <c r="C246" s="295"/>
      <c r="D246" s="131" t="s">
        <v>206</v>
      </c>
      <c r="E246" s="151">
        <v>10</v>
      </c>
      <c r="F246" s="152">
        <v>3.4293552812071302</v>
      </c>
      <c r="G246" s="151">
        <v>6</v>
      </c>
      <c r="H246" s="152">
        <v>0.83951308241220102</v>
      </c>
      <c r="I246" s="151">
        <v>4</v>
      </c>
      <c r="J246" s="152">
        <v>2.52684775742261</v>
      </c>
      <c r="K246" s="151">
        <v>20</v>
      </c>
      <c r="L246" s="152">
        <v>1.71732783788425</v>
      </c>
    </row>
    <row r="247" spans="2:12" ht="14.25" customHeight="1">
      <c r="B247" s="305"/>
      <c r="C247" s="295"/>
      <c r="D247" s="134" t="s">
        <v>1</v>
      </c>
      <c r="E247" s="176">
        <v>48</v>
      </c>
      <c r="F247" s="175">
        <v>1.1259148057796999</v>
      </c>
      <c r="G247" s="176">
        <v>49</v>
      </c>
      <c r="H247" s="175">
        <v>0.45511963144598</v>
      </c>
      <c r="I247" s="176">
        <v>19</v>
      </c>
      <c r="J247" s="175">
        <v>0.65177866968543097</v>
      </c>
      <c r="K247" s="176">
        <v>116</v>
      </c>
      <c r="L247" s="175">
        <v>0.64643042235311798</v>
      </c>
    </row>
    <row r="248" spans="2:12" ht="14.25" customHeight="1">
      <c r="B248" s="305" t="s">
        <v>224</v>
      </c>
      <c r="C248" s="296" t="s">
        <v>207</v>
      </c>
      <c r="D248" s="126" t="s">
        <v>203</v>
      </c>
      <c r="E248" s="151"/>
      <c r="F248" s="152"/>
      <c r="G248" s="151">
        <v>1</v>
      </c>
      <c r="H248" s="152">
        <v>5.2050801582344403E-2</v>
      </c>
      <c r="I248" s="151"/>
      <c r="J248" s="152"/>
      <c r="K248" s="151">
        <v>1</v>
      </c>
      <c r="L248" s="152">
        <v>3.1526845108610001E-2</v>
      </c>
    </row>
    <row r="249" spans="2:12" ht="14.25" customHeight="1">
      <c r="B249" s="305" t="s">
        <v>224</v>
      </c>
      <c r="C249" s="295"/>
      <c r="D249" s="131" t="s">
        <v>204</v>
      </c>
      <c r="E249" s="151">
        <v>25</v>
      </c>
      <c r="F249" s="152">
        <v>0.90909090909090895</v>
      </c>
      <c r="G249" s="151">
        <v>17</v>
      </c>
      <c r="H249" s="152">
        <v>0.25544319394148801</v>
      </c>
      <c r="I249" s="151">
        <v>2</v>
      </c>
      <c r="J249" s="152">
        <v>0.107267363904532</v>
      </c>
      <c r="K249" s="151">
        <v>44</v>
      </c>
      <c r="L249" s="152">
        <v>0.390430893731809</v>
      </c>
    </row>
    <row r="250" spans="2:12" ht="14.25" customHeight="1">
      <c r="B250" s="305" t="s">
        <v>224</v>
      </c>
      <c r="C250" s="295"/>
      <c r="D250" s="131" t="s">
        <v>205</v>
      </c>
      <c r="E250" s="151">
        <v>24</v>
      </c>
      <c r="F250" s="152">
        <v>3.5874439461883401</v>
      </c>
      <c r="G250" s="151">
        <v>13</v>
      </c>
      <c r="H250" s="152">
        <v>0.85223547921856602</v>
      </c>
      <c r="I250" s="151">
        <v>4</v>
      </c>
      <c r="J250" s="152">
        <v>1.0955902492467799</v>
      </c>
      <c r="K250" s="151">
        <v>41</v>
      </c>
      <c r="L250" s="152">
        <v>1.6018753662824801</v>
      </c>
    </row>
    <row r="251" spans="2:12" ht="14.25" customHeight="1">
      <c r="B251" s="305" t="s">
        <v>224</v>
      </c>
      <c r="C251" s="295"/>
      <c r="D251" s="131" t="s">
        <v>206</v>
      </c>
      <c r="E251" s="151">
        <v>12</v>
      </c>
      <c r="F251" s="152">
        <v>6.2111801242236</v>
      </c>
      <c r="G251" s="151">
        <v>6</v>
      </c>
      <c r="H251" s="152">
        <v>1.2448132780083001</v>
      </c>
      <c r="I251" s="151">
        <v>2</v>
      </c>
      <c r="J251" s="152">
        <v>1.86393289841566</v>
      </c>
      <c r="K251" s="151">
        <v>20</v>
      </c>
      <c r="L251" s="152">
        <v>2.5559105431309899</v>
      </c>
    </row>
    <row r="252" spans="2:12" ht="14.25" customHeight="1">
      <c r="B252" s="305"/>
      <c r="C252" s="295"/>
      <c r="D252" s="134" t="s">
        <v>1</v>
      </c>
      <c r="E252" s="151">
        <v>61</v>
      </c>
      <c r="F252" s="152">
        <v>1.4164963774846699</v>
      </c>
      <c r="G252" s="151">
        <v>37</v>
      </c>
      <c r="H252" s="152">
        <v>0.34959418728799901</v>
      </c>
      <c r="I252" s="151">
        <v>8</v>
      </c>
      <c r="J252" s="152">
        <v>0.276491325084675</v>
      </c>
      <c r="K252" s="151">
        <v>106</v>
      </c>
      <c r="L252" s="152">
        <v>0.59605814378496902</v>
      </c>
    </row>
    <row r="253" spans="2:12" ht="14.25" customHeight="1">
      <c r="B253" s="305"/>
      <c r="C253" s="144" t="s">
        <v>208</v>
      </c>
      <c r="D253" s="191"/>
      <c r="E253" s="147">
        <v>109</v>
      </c>
      <c r="F253" s="146">
        <v>1.2719380134428699</v>
      </c>
      <c r="G253" s="44">
        <v>86</v>
      </c>
      <c r="H253" s="145">
        <v>0.40280841775916698</v>
      </c>
      <c r="I253" s="44">
        <v>27</v>
      </c>
      <c r="J253" s="145">
        <v>0.46483601618317999</v>
      </c>
      <c r="K253" s="44">
        <v>222</v>
      </c>
      <c r="L253" s="145">
        <v>0.62135791895477499</v>
      </c>
    </row>
    <row r="254" spans="2:12" ht="14.25" customHeight="1">
      <c r="B254" s="306" t="s">
        <v>74</v>
      </c>
      <c r="C254" s="295" t="s">
        <v>202</v>
      </c>
      <c r="D254" s="137" t="s">
        <v>203</v>
      </c>
      <c r="E254" s="151"/>
      <c r="F254" s="152"/>
      <c r="G254" s="151">
        <v>6</v>
      </c>
      <c r="H254" s="152">
        <v>0.33105274773780602</v>
      </c>
      <c r="I254" s="151"/>
      <c r="J254" s="152"/>
      <c r="K254" s="151">
        <v>6</v>
      </c>
      <c r="L254" s="152">
        <v>0.19841925989616099</v>
      </c>
    </row>
    <row r="255" spans="2:12" ht="14.25" customHeight="1">
      <c r="B255" s="305" t="s">
        <v>225</v>
      </c>
      <c r="C255" s="295"/>
      <c r="D255" s="131" t="s">
        <v>204</v>
      </c>
      <c r="E255" s="151">
        <v>16</v>
      </c>
      <c r="F255" s="152">
        <v>0.61427419664452698</v>
      </c>
      <c r="G255" s="151">
        <v>50</v>
      </c>
      <c r="H255" s="152">
        <v>0.76685940399687103</v>
      </c>
      <c r="I255" s="151">
        <v>14</v>
      </c>
      <c r="J255" s="152">
        <v>0.77343793160598895</v>
      </c>
      <c r="K255" s="151">
        <v>80</v>
      </c>
      <c r="L255" s="152">
        <v>0.73160248379043302</v>
      </c>
    </row>
    <row r="256" spans="2:12" ht="15" customHeight="1">
      <c r="B256" s="305" t="s">
        <v>225</v>
      </c>
      <c r="C256" s="295"/>
      <c r="D256" s="131" t="s">
        <v>205</v>
      </c>
      <c r="E256" s="151">
        <v>8</v>
      </c>
      <c r="F256" s="152">
        <v>1.1456394099956999</v>
      </c>
      <c r="G256" s="151">
        <v>34</v>
      </c>
      <c r="H256" s="152">
        <v>1.97766402978129</v>
      </c>
      <c r="I256" s="151">
        <v>11</v>
      </c>
      <c r="J256" s="152">
        <v>2.7241208519068798</v>
      </c>
      <c r="K256" s="151">
        <v>53</v>
      </c>
      <c r="L256" s="152">
        <v>1.87856661822564</v>
      </c>
    </row>
    <row r="257" spans="2:12" ht="15" customHeight="1">
      <c r="B257" s="305" t="s">
        <v>225</v>
      </c>
      <c r="C257" s="295"/>
      <c r="D257" s="131" t="s">
        <v>206</v>
      </c>
      <c r="E257" s="151"/>
      <c r="F257" s="152"/>
      <c r="G257" s="151">
        <v>10</v>
      </c>
      <c r="H257" s="152">
        <v>1.3991884706869999</v>
      </c>
      <c r="I257" s="151">
        <v>2</v>
      </c>
      <c r="J257" s="152">
        <v>1.2634238787113099</v>
      </c>
      <c r="K257" s="151">
        <v>12</v>
      </c>
      <c r="L257" s="152">
        <v>1.0303967027305501</v>
      </c>
    </row>
    <row r="258" spans="2:12" ht="15" customHeight="1">
      <c r="B258" s="305"/>
      <c r="C258" s="295"/>
      <c r="D258" s="134" t="s">
        <v>1</v>
      </c>
      <c r="E258" s="192">
        <v>24</v>
      </c>
      <c r="F258" s="193">
        <v>0.56295740288984797</v>
      </c>
      <c r="G258" s="192">
        <v>100</v>
      </c>
      <c r="H258" s="193">
        <v>0.92881557437955098</v>
      </c>
      <c r="I258" s="192">
        <v>27</v>
      </c>
      <c r="J258" s="193">
        <v>0.92621179376350704</v>
      </c>
      <c r="K258" s="192">
        <v>151</v>
      </c>
      <c r="L258" s="193">
        <v>0.84147408427000703</v>
      </c>
    </row>
    <row r="259" spans="2:12" ht="15" customHeight="1">
      <c r="B259" s="305" t="s">
        <v>225</v>
      </c>
      <c r="C259" s="295" t="s">
        <v>207</v>
      </c>
      <c r="D259" s="137" t="s">
        <v>203</v>
      </c>
      <c r="E259" s="26"/>
      <c r="F259" s="184"/>
      <c r="G259" s="26">
        <v>4</v>
      </c>
      <c r="H259" s="184">
        <v>0.208203206329377</v>
      </c>
      <c r="I259" s="26"/>
      <c r="J259" s="184"/>
      <c r="K259" s="26">
        <v>4</v>
      </c>
      <c r="L259" s="184">
        <v>0.12610738043444</v>
      </c>
    </row>
    <row r="260" spans="2:12" ht="14.25" customHeight="1">
      <c r="B260" s="305" t="s">
        <v>225</v>
      </c>
      <c r="C260" s="295"/>
      <c r="D260" s="131" t="s">
        <v>204</v>
      </c>
      <c r="E260" s="151">
        <v>3</v>
      </c>
      <c r="F260" s="152">
        <v>0.109090909090909</v>
      </c>
      <c r="G260" s="151">
        <v>55</v>
      </c>
      <c r="H260" s="152">
        <v>0.82643386275187403</v>
      </c>
      <c r="I260" s="151">
        <v>13</v>
      </c>
      <c r="J260" s="152">
        <v>0.69723786537945798</v>
      </c>
      <c r="K260" s="151">
        <v>71</v>
      </c>
      <c r="L260" s="152">
        <v>0.63001348761269305</v>
      </c>
    </row>
    <row r="261" spans="2:12" ht="15" customHeight="1">
      <c r="B261" s="305" t="s">
        <v>225</v>
      </c>
      <c r="C261" s="295"/>
      <c r="D261" s="131" t="s">
        <v>205</v>
      </c>
      <c r="E261" s="151">
        <v>8</v>
      </c>
      <c r="F261" s="152">
        <v>1.1958146487294501</v>
      </c>
      <c r="G261" s="151">
        <v>51</v>
      </c>
      <c r="H261" s="152">
        <v>3.3433853415497601</v>
      </c>
      <c r="I261" s="151">
        <v>13</v>
      </c>
      <c r="J261" s="152">
        <v>3.5606683100520402</v>
      </c>
      <c r="K261" s="151">
        <v>72</v>
      </c>
      <c r="L261" s="152">
        <v>2.8130494237155701</v>
      </c>
    </row>
    <row r="262" spans="2:12" ht="15" customHeight="1">
      <c r="B262" s="305" t="s">
        <v>225</v>
      </c>
      <c r="C262" s="295"/>
      <c r="D262" s="131" t="s">
        <v>206</v>
      </c>
      <c r="E262" s="151">
        <v>4</v>
      </c>
      <c r="F262" s="152">
        <v>2.0703933747412</v>
      </c>
      <c r="G262" s="151">
        <v>20</v>
      </c>
      <c r="H262" s="152">
        <v>4.1493775933609998</v>
      </c>
      <c r="I262" s="151">
        <v>6</v>
      </c>
      <c r="J262" s="152">
        <v>5.59179869524697</v>
      </c>
      <c r="K262" s="151">
        <v>30</v>
      </c>
      <c r="L262" s="152">
        <v>3.8338658146964901</v>
      </c>
    </row>
    <row r="263" spans="2:12" ht="15" customHeight="1">
      <c r="B263" s="305"/>
      <c r="C263" s="295"/>
      <c r="D263" s="134" t="s">
        <v>1</v>
      </c>
      <c r="E263" s="176">
        <v>15</v>
      </c>
      <c r="F263" s="175">
        <v>0.34831878134868999</v>
      </c>
      <c r="G263" s="176">
        <v>130</v>
      </c>
      <c r="H263" s="175">
        <v>1.2283039012821599</v>
      </c>
      <c r="I263" s="176">
        <v>32</v>
      </c>
      <c r="J263" s="175">
        <v>1.1059653003387</v>
      </c>
      <c r="K263" s="176">
        <v>177</v>
      </c>
      <c r="L263" s="175">
        <v>0.99530463632018495</v>
      </c>
    </row>
    <row r="264" spans="2:12" ht="15" customHeight="1">
      <c r="B264" s="305"/>
      <c r="C264" s="144" t="s">
        <v>208</v>
      </c>
      <c r="D264" s="191"/>
      <c r="E264" s="147">
        <v>39</v>
      </c>
      <c r="F264" s="146">
        <v>0.45509708737864102</v>
      </c>
      <c r="G264" s="44">
        <v>230</v>
      </c>
      <c r="H264" s="145">
        <v>1.0772783265652199</v>
      </c>
      <c r="I264" s="44">
        <v>59</v>
      </c>
      <c r="J264" s="145">
        <v>1.01575277610399</v>
      </c>
      <c r="K264" s="44">
        <v>328</v>
      </c>
      <c r="L264" s="145">
        <v>0.91804233070795604</v>
      </c>
    </row>
    <row r="265" spans="2:12" ht="14.25" customHeight="1">
      <c r="B265" s="306" t="s">
        <v>75</v>
      </c>
      <c r="C265" s="295" t="s">
        <v>202</v>
      </c>
      <c r="D265" s="137" t="s">
        <v>203</v>
      </c>
      <c r="E265" s="26">
        <v>2</v>
      </c>
      <c r="F265" s="184">
        <v>0.29913251570445698</v>
      </c>
      <c r="G265" s="26">
        <v>1</v>
      </c>
      <c r="H265" s="184">
        <v>5.5175457956301001E-2</v>
      </c>
      <c r="I265" s="26"/>
      <c r="J265" s="184"/>
      <c r="K265" s="26">
        <v>3</v>
      </c>
      <c r="L265" s="184">
        <v>9.9209629948080302E-2</v>
      </c>
    </row>
    <row r="266" spans="2:12" ht="14.25" customHeight="1">
      <c r="B266" s="305" t="s">
        <v>226</v>
      </c>
      <c r="C266" s="295"/>
      <c r="D266" s="131" t="s">
        <v>204</v>
      </c>
      <c r="E266" s="151">
        <v>4</v>
      </c>
      <c r="F266" s="152">
        <v>0.153568549161132</v>
      </c>
      <c r="G266" s="151">
        <v>5</v>
      </c>
      <c r="H266" s="152">
        <v>7.6685940399687097E-2</v>
      </c>
      <c r="I266" s="151">
        <v>3</v>
      </c>
      <c r="J266" s="152">
        <v>0.16573669962985499</v>
      </c>
      <c r="K266" s="151">
        <v>12</v>
      </c>
      <c r="L266" s="152">
        <v>0.109740372568565</v>
      </c>
    </row>
    <row r="267" spans="2:12" ht="14.25" customHeight="1">
      <c r="B267" s="305" t="s">
        <v>226</v>
      </c>
      <c r="C267" s="295"/>
      <c r="D267" s="131" t="s">
        <v>205</v>
      </c>
      <c r="E267" s="151">
        <v>6</v>
      </c>
      <c r="F267" s="152">
        <v>0.85922955749677798</v>
      </c>
      <c r="G267" s="151">
        <v>7</v>
      </c>
      <c r="H267" s="152">
        <v>0.40716612377850198</v>
      </c>
      <c r="I267" s="151"/>
      <c r="J267" s="152"/>
      <c r="K267" s="151">
        <v>13</v>
      </c>
      <c r="L267" s="152">
        <v>0.460780491262893</v>
      </c>
    </row>
    <row r="268" spans="2:12" ht="14.25" customHeight="1">
      <c r="B268" s="305" t="s">
        <v>226</v>
      </c>
      <c r="C268" s="295"/>
      <c r="D268" s="131" t="s">
        <v>206</v>
      </c>
      <c r="E268" s="151">
        <v>6</v>
      </c>
      <c r="F268" s="152">
        <v>2.0576131687242798</v>
      </c>
      <c r="G268" s="151">
        <v>8</v>
      </c>
      <c r="H268" s="152">
        <v>1.1193507765496</v>
      </c>
      <c r="I268" s="151">
        <v>2</v>
      </c>
      <c r="J268" s="152">
        <v>1.2634238787113099</v>
      </c>
      <c r="K268" s="151">
        <v>16</v>
      </c>
      <c r="L268" s="152">
        <v>1.3738622703073999</v>
      </c>
    </row>
    <row r="269" spans="2:12" ht="14.25" customHeight="1">
      <c r="B269" s="305"/>
      <c r="C269" s="295"/>
      <c r="D269" s="134" t="s">
        <v>1</v>
      </c>
      <c r="E269" s="176">
        <v>18</v>
      </c>
      <c r="F269" s="175">
        <v>0.422218052167386</v>
      </c>
      <c r="G269" s="176">
        <v>21</v>
      </c>
      <c r="H269" s="175">
        <v>0.19505127061970601</v>
      </c>
      <c r="I269" s="176">
        <v>5</v>
      </c>
      <c r="J269" s="175">
        <v>0.171520702548798</v>
      </c>
      <c r="K269" s="176">
        <v>44</v>
      </c>
      <c r="L269" s="175">
        <v>0.24519774640980299</v>
      </c>
    </row>
    <row r="270" spans="2:12" ht="14.25" customHeight="1">
      <c r="B270" s="305" t="s">
        <v>226</v>
      </c>
      <c r="C270" s="295" t="s">
        <v>207</v>
      </c>
      <c r="D270" s="137" t="s">
        <v>203</v>
      </c>
      <c r="E270" s="151">
        <v>2</v>
      </c>
      <c r="F270" s="152">
        <v>0.288101411696917</v>
      </c>
      <c r="G270" s="151">
        <v>2</v>
      </c>
      <c r="H270" s="152">
        <v>0.104101603164689</v>
      </c>
      <c r="I270" s="151">
        <v>1</v>
      </c>
      <c r="J270" s="152">
        <v>0.17969451931716099</v>
      </c>
      <c r="K270" s="151">
        <v>5</v>
      </c>
      <c r="L270" s="152">
        <v>0.15763422554305001</v>
      </c>
    </row>
    <row r="271" spans="2:12" ht="14.25" customHeight="1">
      <c r="B271" s="305" t="s">
        <v>226</v>
      </c>
      <c r="C271" s="295"/>
      <c r="D271" s="131" t="s">
        <v>204</v>
      </c>
      <c r="E271" s="151">
        <v>20</v>
      </c>
      <c r="F271" s="152">
        <v>0.72727272727272696</v>
      </c>
      <c r="G271" s="151">
        <v>41</v>
      </c>
      <c r="H271" s="152">
        <v>0.61606887950594302</v>
      </c>
      <c r="I271" s="151">
        <v>9</v>
      </c>
      <c r="J271" s="152">
        <v>0.48270313757039401</v>
      </c>
      <c r="K271" s="151">
        <v>70</v>
      </c>
      <c r="L271" s="152">
        <v>0.62114005820969698</v>
      </c>
    </row>
    <row r="272" spans="2:12" ht="14.25" customHeight="1">
      <c r="B272" s="305" t="s">
        <v>226</v>
      </c>
      <c r="C272" s="295"/>
      <c r="D272" s="131" t="s">
        <v>205</v>
      </c>
      <c r="E272" s="151">
        <v>7</v>
      </c>
      <c r="F272" s="152">
        <v>1.0463378176382701</v>
      </c>
      <c r="G272" s="151">
        <v>15</v>
      </c>
      <c r="H272" s="152">
        <v>0.98334862986757599</v>
      </c>
      <c r="I272" s="151">
        <v>1</v>
      </c>
      <c r="J272" s="152">
        <v>0.27389756231169499</v>
      </c>
      <c r="K272" s="151">
        <v>23</v>
      </c>
      <c r="L272" s="152">
        <v>0.89861301035358498</v>
      </c>
    </row>
    <row r="273" spans="1:12" ht="14.25" customHeight="1">
      <c r="B273" s="305" t="s">
        <v>226</v>
      </c>
      <c r="C273" s="295"/>
      <c r="D273" s="131" t="s">
        <v>206</v>
      </c>
      <c r="E273" s="151">
        <v>6</v>
      </c>
      <c r="F273" s="152">
        <v>3.1055900621118</v>
      </c>
      <c r="G273" s="151">
        <v>8</v>
      </c>
      <c r="H273" s="152">
        <v>1.6597510373444</v>
      </c>
      <c r="I273" s="151">
        <v>1</v>
      </c>
      <c r="J273" s="152">
        <v>0.93196644920782801</v>
      </c>
      <c r="K273" s="151">
        <v>15</v>
      </c>
      <c r="L273" s="152">
        <v>1.91693290734824</v>
      </c>
    </row>
    <row r="274" spans="1:12" ht="14.25" customHeight="1">
      <c r="B274" s="305"/>
      <c r="C274" s="295"/>
      <c r="D274" s="134" t="s">
        <v>1</v>
      </c>
      <c r="E274" s="151">
        <v>35</v>
      </c>
      <c r="F274" s="152">
        <v>0.81274382314694404</v>
      </c>
      <c r="G274" s="151">
        <v>66</v>
      </c>
      <c r="H274" s="152">
        <v>0.62360044218940502</v>
      </c>
      <c r="I274" s="151">
        <v>12</v>
      </c>
      <c r="J274" s="152">
        <v>0.414736987627013</v>
      </c>
      <c r="K274" s="151">
        <v>113</v>
      </c>
      <c r="L274" s="152">
        <v>0.63542047403491997</v>
      </c>
    </row>
    <row r="275" spans="1:12" ht="14.25" customHeight="1">
      <c r="B275" s="305"/>
      <c r="C275" s="144" t="s">
        <v>208</v>
      </c>
      <c r="D275" s="191"/>
      <c r="E275" s="147">
        <v>53</v>
      </c>
      <c r="F275" s="146">
        <v>0.61846527259148598</v>
      </c>
      <c r="G275" s="44">
        <v>87</v>
      </c>
      <c r="H275" s="145">
        <v>0.40749223657032102</v>
      </c>
      <c r="I275" s="44">
        <v>17</v>
      </c>
      <c r="J275" s="145">
        <v>0.29267452870792798</v>
      </c>
      <c r="K275" s="44">
        <v>157</v>
      </c>
      <c r="L275" s="145">
        <v>0.43942879854008898</v>
      </c>
    </row>
    <row r="276" spans="1:12" ht="14.25" customHeight="1">
      <c r="B276" s="306" t="s">
        <v>1</v>
      </c>
      <c r="C276" s="312" t="s">
        <v>202</v>
      </c>
      <c r="D276" s="194" t="s">
        <v>203</v>
      </c>
      <c r="E276" s="195">
        <v>760</v>
      </c>
      <c r="F276" s="196">
        <v>113.67035596769399</v>
      </c>
      <c r="G276" s="197">
        <v>1870</v>
      </c>
      <c r="H276" s="196">
        <v>103.178106378283</v>
      </c>
      <c r="I276" s="197">
        <v>568</v>
      </c>
      <c r="J276" s="196">
        <v>104.623319211641</v>
      </c>
      <c r="K276" s="197">
        <v>3198</v>
      </c>
      <c r="L276" s="196">
        <v>105.75746552465399</v>
      </c>
    </row>
    <row r="277" spans="1:12" ht="14.25" customHeight="1">
      <c r="B277" s="305"/>
      <c r="C277" s="313"/>
      <c r="D277" s="198" t="s">
        <v>204</v>
      </c>
      <c r="E277" s="199">
        <v>3281</v>
      </c>
      <c r="F277" s="200">
        <v>125.964602449418</v>
      </c>
      <c r="G277" s="201">
        <v>7360</v>
      </c>
      <c r="H277" s="200">
        <v>112.88170426833901</v>
      </c>
      <c r="I277" s="201">
        <v>2036</v>
      </c>
      <c r="J277" s="200">
        <v>112.479973482128</v>
      </c>
      <c r="K277" s="201">
        <v>12677</v>
      </c>
      <c r="L277" s="200">
        <v>115.93155858764101</v>
      </c>
    </row>
    <row r="278" spans="1:12" s="12" customFormat="1" ht="13.7" customHeight="1">
      <c r="A278" s="13"/>
      <c r="B278" s="305"/>
      <c r="C278" s="313"/>
      <c r="D278" s="198" t="s">
        <v>205</v>
      </c>
      <c r="E278" s="199">
        <v>1779</v>
      </c>
      <c r="F278" s="200">
        <v>254.76156379779499</v>
      </c>
      <c r="G278" s="201">
        <v>3932</v>
      </c>
      <c r="H278" s="200">
        <v>228.71102838529501</v>
      </c>
      <c r="I278" s="201">
        <v>984</v>
      </c>
      <c r="J278" s="200">
        <v>243.684992570579</v>
      </c>
      <c r="K278" s="201">
        <v>6695</v>
      </c>
      <c r="L278" s="200">
        <v>237.30195300039</v>
      </c>
    </row>
    <row r="279" spans="1:12" s="12" customFormat="1" ht="13.7" customHeight="1">
      <c r="A279" s="13"/>
      <c r="B279" s="305"/>
      <c r="C279" s="313"/>
      <c r="D279" s="198" t="s">
        <v>206</v>
      </c>
      <c r="E279" s="202">
        <v>1434</v>
      </c>
      <c r="F279" s="203">
        <v>491.76954732510302</v>
      </c>
      <c r="G279" s="204">
        <v>3605</v>
      </c>
      <c r="H279" s="203">
        <v>504.407443682664</v>
      </c>
      <c r="I279" s="204">
        <v>917</v>
      </c>
      <c r="J279" s="203">
        <v>579.27984838913505</v>
      </c>
      <c r="K279" s="204">
        <v>5956</v>
      </c>
      <c r="L279" s="203">
        <v>511.42023012192999</v>
      </c>
    </row>
    <row r="280" spans="1:12" s="12" customFormat="1" ht="13.7" customHeight="1">
      <c r="A280" s="13"/>
      <c r="B280" s="305"/>
      <c r="C280" s="314"/>
      <c r="D280" s="205" t="s">
        <v>1</v>
      </c>
      <c r="E280" s="206">
        <v>7254</v>
      </c>
      <c r="F280" s="207">
        <v>170.153875023457</v>
      </c>
      <c r="G280" s="206">
        <v>16767</v>
      </c>
      <c r="H280" s="207">
        <v>155.73450735621901</v>
      </c>
      <c r="I280" s="206">
        <v>4505</v>
      </c>
      <c r="J280" s="207">
        <v>154.54015299646699</v>
      </c>
      <c r="K280" s="206">
        <v>28526</v>
      </c>
      <c r="L280" s="207">
        <v>158.96615713831901</v>
      </c>
    </row>
    <row r="281" spans="1:12" s="12" customFormat="1" ht="13.7" customHeight="1">
      <c r="A281" s="13"/>
      <c r="B281" s="305"/>
      <c r="C281" s="312" t="s">
        <v>207</v>
      </c>
      <c r="D281" s="194" t="s">
        <v>203</v>
      </c>
      <c r="E281" s="208">
        <v>906</v>
      </c>
      <c r="F281" s="209">
        <v>130.509939498704</v>
      </c>
      <c r="G281" s="210">
        <v>1911</v>
      </c>
      <c r="H281" s="209">
        <v>99.469081823860094</v>
      </c>
      <c r="I281" s="210">
        <v>629</v>
      </c>
      <c r="J281" s="209">
        <v>113.027852650494</v>
      </c>
      <c r="K281" s="210">
        <v>3446</v>
      </c>
      <c r="L281" s="209">
        <v>108.64150824427</v>
      </c>
    </row>
    <row r="282" spans="1:12" s="12" customFormat="1" ht="13.7" customHeight="1">
      <c r="A282" s="13"/>
      <c r="B282" s="305"/>
      <c r="C282" s="313"/>
      <c r="D282" s="198" t="s">
        <v>204</v>
      </c>
      <c r="E282" s="211">
        <v>3116</v>
      </c>
      <c r="F282" s="212">
        <v>113.309090909091</v>
      </c>
      <c r="G282" s="213">
        <v>5868</v>
      </c>
      <c r="H282" s="212">
        <v>88.172980120509095</v>
      </c>
      <c r="I282" s="213">
        <v>1563</v>
      </c>
      <c r="J282" s="212">
        <v>83.829444891391802</v>
      </c>
      <c r="K282" s="213">
        <v>10547</v>
      </c>
      <c r="L282" s="212">
        <v>93.588059913395298</v>
      </c>
    </row>
    <row r="283" spans="1:12" s="12" customFormat="1" ht="13.7" customHeight="1">
      <c r="A283" s="13"/>
      <c r="B283" s="305"/>
      <c r="C283" s="313"/>
      <c r="D283" s="198" t="s">
        <v>205</v>
      </c>
      <c r="E283" s="211">
        <v>2221</v>
      </c>
      <c r="F283" s="212">
        <v>331.98804185351298</v>
      </c>
      <c r="G283" s="213">
        <v>4541</v>
      </c>
      <c r="H283" s="212">
        <v>297.69240854857702</v>
      </c>
      <c r="I283" s="213">
        <v>1266</v>
      </c>
      <c r="J283" s="212">
        <v>346.75431388660598</v>
      </c>
      <c r="K283" s="213">
        <v>8028</v>
      </c>
      <c r="L283" s="212">
        <v>313.65501074428602</v>
      </c>
    </row>
    <row r="284" spans="1:12" s="12" customFormat="1" ht="13.7" customHeight="1">
      <c r="A284" s="13"/>
      <c r="B284" s="305"/>
      <c r="C284" s="313"/>
      <c r="D284" s="198" t="s">
        <v>206</v>
      </c>
      <c r="E284" s="214">
        <v>1095</v>
      </c>
      <c r="F284" s="215">
        <v>566.77018633540399</v>
      </c>
      <c r="G284" s="216">
        <v>2778</v>
      </c>
      <c r="H284" s="215">
        <v>576.34854771784205</v>
      </c>
      <c r="I284" s="216">
        <v>783</v>
      </c>
      <c r="J284" s="215">
        <v>729.72972972973002</v>
      </c>
      <c r="K284" s="216">
        <v>4656</v>
      </c>
      <c r="L284" s="215">
        <v>595.01597444089498</v>
      </c>
    </row>
    <row r="285" spans="1:12" s="12" customFormat="1" ht="13.5" customHeight="1">
      <c r="A285" s="13"/>
      <c r="B285" s="305"/>
      <c r="C285" s="314"/>
      <c r="D285" s="205" t="s">
        <v>1</v>
      </c>
      <c r="E285" s="217">
        <v>7338</v>
      </c>
      <c r="F285" s="218">
        <v>170.39754783577899</v>
      </c>
      <c r="G285" s="217">
        <v>15098</v>
      </c>
      <c r="H285" s="218">
        <v>142.6533253966</v>
      </c>
      <c r="I285" s="217">
        <v>4241</v>
      </c>
      <c r="J285" s="218">
        <v>146.574963710514</v>
      </c>
      <c r="K285" s="217">
        <v>26677</v>
      </c>
      <c r="L285" s="218">
        <v>150.00984058256199</v>
      </c>
    </row>
    <row r="286" spans="1:12" s="12" customFormat="1" ht="13.5" customHeight="1">
      <c r="A286" s="13"/>
      <c r="B286" s="305"/>
      <c r="C286" s="143" t="s">
        <v>208</v>
      </c>
      <c r="D286" s="144"/>
      <c r="E286" s="217">
        <v>14592</v>
      </c>
      <c r="F286" s="218">
        <v>170.276325616131</v>
      </c>
      <c r="G286" s="217">
        <v>31865</v>
      </c>
      <c r="H286" s="218">
        <v>149.24988641739401</v>
      </c>
      <c r="I286" s="217">
        <v>8746</v>
      </c>
      <c r="J286" s="218">
        <v>150.572436945855</v>
      </c>
      <c r="K286" s="217">
        <v>55203</v>
      </c>
      <c r="L286" s="218">
        <v>154.50820360387601</v>
      </c>
    </row>
    <row r="287" spans="1:12" ht="5.25" customHeight="1">
      <c r="B287" s="219"/>
      <c r="E287" s="3"/>
      <c r="F287" s="3"/>
      <c r="G287" s="3"/>
      <c r="H287" s="3"/>
      <c r="I287" s="3"/>
      <c r="J287" s="3"/>
      <c r="K287" s="3"/>
      <c r="L287" s="3"/>
    </row>
    <row r="288" spans="1:12" ht="12.75" customHeight="1">
      <c r="B288" s="53" t="s">
        <v>227</v>
      </c>
      <c r="E288" s="3"/>
      <c r="F288" s="3"/>
      <c r="G288" s="3"/>
      <c r="H288" s="3"/>
      <c r="I288" s="3"/>
      <c r="J288" s="3"/>
      <c r="K288" s="3"/>
      <c r="L288" s="3"/>
    </row>
    <row r="289" spans="1:14" s="12" customFormat="1" ht="5.25" customHeight="1">
      <c r="A289" s="13"/>
      <c r="B289" s="53"/>
    </row>
    <row r="290" spans="1:14" s="12" customFormat="1" ht="12.75" customHeight="1">
      <c r="A290" s="13"/>
      <c r="B290" s="53" t="s">
        <v>106</v>
      </c>
    </row>
    <row r="291" spans="1:14" s="12" customFormat="1" ht="5.25" customHeight="1">
      <c r="A291" s="13"/>
      <c r="B291" s="53"/>
      <c r="G291" s="70"/>
    </row>
    <row r="292" spans="1:14" ht="12.75" customHeight="1">
      <c r="B292" s="220" t="s">
        <v>11</v>
      </c>
      <c r="E292" s="3"/>
      <c r="F292" s="3"/>
      <c r="G292" s="3"/>
      <c r="H292" s="3"/>
      <c r="I292" s="3"/>
      <c r="J292" s="3"/>
      <c r="K292" s="3"/>
      <c r="L292" s="3"/>
    </row>
    <row r="293" spans="1:14" s="12" customFormat="1" ht="5.25" customHeight="1">
      <c r="A293" s="13"/>
      <c r="B293" s="53"/>
    </row>
    <row r="294" spans="1:14" s="12" customFormat="1" ht="12.75" customHeight="1">
      <c r="A294" s="13"/>
      <c r="B294" s="53" t="s">
        <v>228</v>
      </c>
    </row>
    <row r="295" spans="1:14" ht="27.2" customHeight="1">
      <c r="B295" s="311" t="s">
        <v>229</v>
      </c>
      <c r="C295" s="311"/>
      <c r="D295" s="311"/>
      <c r="E295" s="311"/>
      <c r="F295" s="311"/>
      <c r="G295" s="311"/>
      <c r="H295" s="311"/>
      <c r="I295" s="311"/>
      <c r="J295" s="311"/>
      <c r="K295" s="311"/>
      <c r="L295" s="311"/>
      <c r="M295" s="243"/>
      <c r="N295" s="243"/>
    </row>
    <row r="296" spans="1:14" s="12" customFormat="1" ht="5.25" customHeight="1">
      <c r="A296" s="13"/>
      <c r="B296" s="53"/>
      <c r="G296" s="70"/>
    </row>
    <row r="297" spans="1:14" ht="15" customHeight="1">
      <c r="B297" s="311" t="s">
        <v>12</v>
      </c>
      <c r="C297" s="311"/>
      <c r="D297" s="311"/>
      <c r="E297" s="311"/>
      <c r="F297" s="311"/>
      <c r="G297" s="311"/>
      <c r="H297" s="311"/>
      <c r="I297" s="311"/>
      <c r="J297" s="311"/>
      <c r="K297" s="311"/>
      <c r="L297" s="311"/>
      <c r="M297" s="243"/>
      <c r="N297" s="243"/>
    </row>
    <row r="298" spans="1:14" s="12" customFormat="1" ht="5.25" customHeight="1">
      <c r="A298" s="13"/>
      <c r="B298" s="221"/>
      <c r="C298" s="221"/>
      <c r="D298" s="3"/>
      <c r="E298" s="122"/>
      <c r="F298" s="123"/>
      <c r="G298" s="122"/>
      <c r="H298" s="123"/>
      <c r="I298" s="122"/>
      <c r="J298" s="123"/>
      <c r="K298" s="122"/>
      <c r="L298" s="123"/>
    </row>
    <row r="299" spans="1:14" s="12" customFormat="1" ht="12.75" customHeight="1">
      <c r="A299" s="13"/>
      <c r="B299" s="221"/>
      <c r="C299" s="3"/>
      <c r="D299" s="3"/>
      <c r="E299" s="122"/>
      <c r="F299" s="123"/>
      <c r="G299" s="122"/>
      <c r="H299" s="123"/>
      <c r="I299" s="122"/>
      <c r="J299" s="123"/>
      <c r="K299" s="122"/>
      <c r="L299" s="123"/>
    </row>
    <row r="301" spans="1:14" s="12" customFormat="1" ht="5.0999999999999996" customHeight="1">
      <c r="A301" s="13"/>
      <c r="B301" s="3"/>
      <c r="C301" s="3"/>
      <c r="D301" s="3"/>
      <c r="E301" s="122"/>
      <c r="F301" s="123"/>
      <c r="G301" s="122"/>
      <c r="H301" s="123"/>
      <c r="I301" s="122"/>
      <c r="J301" s="123"/>
      <c r="K301" s="122"/>
      <c r="L301" s="123"/>
    </row>
    <row r="302" spans="1:14" s="223" customFormat="1" ht="12.75" customHeight="1">
      <c r="A302" s="222"/>
      <c r="B302" s="53"/>
      <c r="C302" s="12"/>
      <c r="D302" s="12"/>
      <c r="E302" s="12"/>
      <c r="F302" s="12"/>
      <c r="G302" s="12"/>
      <c r="H302" s="12"/>
      <c r="I302" s="12"/>
      <c r="J302" s="12"/>
      <c r="K302" s="12"/>
      <c r="L302" s="12"/>
    </row>
    <row r="303" spans="1:14" s="12" customFormat="1" ht="5.0999999999999996" customHeight="1">
      <c r="A303" s="13"/>
      <c r="B303" s="53"/>
      <c r="C303" s="224"/>
      <c r="D303" s="223"/>
      <c r="E303" s="223"/>
      <c r="F303" s="223"/>
      <c r="G303" s="223"/>
      <c r="H303" s="223"/>
      <c r="I303" s="223"/>
      <c r="J303" s="223"/>
      <c r="K303" s="223"/>
      <c r="L303" s="223"/>
    </row>
    <row r="304" spans="1:14" s="12" customFormat="1" ht="12.75" customHeight="1">
      <c r="A304" s="13"/>
      <c r="B304" s="53"/>
    </row>
    <row r="305" spans="1:13" s="12" customFormat="1" ht="5.0999999999999996" customHeight="1">
      <c r="A305" s="13"/>
      <c r="B305" s="53"/>
    </row>
    <row r="306" spans="1:13" s="225" customFormat="1" ht="12.75" customHeight="1">
      <c r="B306" s="53"/>
      <c r="C306" s="12"/>
      <c r="D306" s="12"/>
      <c r="E306" s="12"/>
      <c r="F306" s="12"/>
      <c r="G306" s="12"/>
      <c r="H306" s="12"/>
      <c r="I306" s="12"/>
      <c r="J306" s="12"/>
      <c r="K306" s="12"/>
      <c r="L306" s="12"/>
    </row>
    <row r="307" spans="1:13" s="12" customFormat="1" ht="5.25" customHeight="1">
      <c r="A307" s="13"/>
      <c r="B307" s="226"/>
      <c r="C307" s="225"/>
      <c r="D307" s="225"/>
      <c r="E307" s="225"/>
      <c r="F307" s="225"/>
      <c r="G307" s="225"/>
      <c r="H307" s="225"/>
      <c r="I307" s="225"/>
      <c r="J307" s="225"/>
      <c r="K307" s="225"/>
      <c r="L307" s="225"/>
    </row>
    <row r="308" spans="1:13" s="1" customFormat="1" ht="15" customHeight="1">
      <c r="B308" s="53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227"/>
    </row>
    <row r="309" spans="1:13" s="1" customFormat="1" ht="24" customHeight="1">
      <c r="B309" s="310"/>
      <c r="C309" s="310"/>
      <c r="D309" s="310"/>
      <c r="E309" s="310"/>
      <c r="F309" s="310"/>
      <c r="G309" s="310"/>
      <c r="H309" s="310"/>
      <c r="I309" s="310"/>
      <c r="J309" s="310"/>
      <c r="K309" s="310"/>
      <c r="L309" s="310"/>
      <c r="M309" s="227"/>
    </row>
    <row r="310" spans="1:13" s="1" customFormat="1" ht="4.5" customHeight="1">
      <c r="A310" s="228"/>
      <c r="B310" s="310"/>
      <c r="C310" s="310"/>
      <c r="D310" s="310"/>
      <c r="E310" s="310"/>
      <c r="F310" s="310"/>
      <c r="G310" s="310"/>
      <c r="H310" s="310"/>
      <c r="I310" s="310"/>
      <c r="J310" s="310"/>
      <c r="K310" s="310"/>
      <c r="L310" s="310"/>
      <c r="M310" s="229"/>
    </row>
    <row r="311" spans="1:13" s="12" customFormat="1" ht="12.75" customHeight="1">
      <c r="A311" s="13"/>
      <c r="B311" s="230"/>
      <c r="C311" s="229"/>
      <c r="D311" s="229"/>
      <c r="E311" s="229"/>
      <c r="F311" s="229"/>
      <c r="G311" s="229"/>
      <c r="H311" s="229"/>
      <c r="I311" s="229"/>
      <c r="J311" s="229"/>
      <c r="K311" s="229"/>
      <c r="L311" s="229"/>
    </row>
    <row r="312" spans="1:13">
      <c r="B312" s="53"/>
      <c r="C312" s="12"/>
      <c r="D312" s="12"/>
      <c r="E312" s="12"/>
      <c r="F312" s="12"/>
      <c r="G312" s="12"/>
      <c r="H312" s="12"/>
      <c r="I312" s="12"/>
      <c r="J312" s="12"/>
      <c r="K312" s="12"/>
      <c r="L312" s="12"/>
    </row>
  </sheetData>
  <mergeCells count="92">
    <mergeCell ref="B309:L309"/>
    <mergeCell ref="B310:L310"/>
    <mergeCell ref="B295:L295"/>
    <mergeCell ref="B297:L297"/>
    <mergeCell ref="B276:B286"/>
    <mergeCell ref="C276:C280"/>
    <mergeCell ref="C281:C285"/>
    <mergeCell ref="B265:B275"/>
    <mergeCell ref="C265:C269"/>
    <mergeCell ref="C270:C274"/>
    <mergeCell ref="B254:B264"/>
    <mergeCell ref="C254:C258"/>
    <mergeCell ref="C259:C263"/>
    <mergeCell ref="B243:B253"/>
    <mergeCell ref="C243:C247"/>
    <mergeCell ref="C248:C252"/>
    <mergeCell ref="B232:B242"/>
    <mergeCell ref="C232:C236"/>
    <mergeCell ref="C237:C241"/>
    <mergeCell ref="B221:B231"/>
    <mergeCell ref="C221:C225"/>
    <mergeCell ref="C226:C230"/>
    <mergeCell ref="B210:B220"/>
    <mergeCell ref="C210:C214"/>
    <mergeCell ref="C215:C219"/>
    <mergeCell ref="B199:B209"/>
    <mergeCell ref="C199:C203"/>
    <mergeCell ref="C204:C208"/>
    <mergeCell ref="B188:B198"/>
    <mergeCell ref="C188:C192"/>
    <mergeCell ref="C193:C197"/>
    <mergeCell ref="B177:B187"/>
    <mergeCell ref="C177:C181"/>
    <mergeCell ref="C182:C186"/>
    <mergeCell ref="B169:B176"/>
    <mergeCell ref="C169:C171"/>
    <mergeCell ref="C172:C175"/>
    <mergeCell ref="B158:B168"/>
    <mergeCell ref="C158:C162"/>
    <mergeCell ref="C163:C167"/>
    <mergeCell ref="B147:B157"/>
    <mergeCell ref="C147:C151"/>
    <mergeCell ref="C152:C156"/>
    <mergeCell ref="B136:B146"/>
    <mergeCell ref="C136:C140"/>
    <mergeCell ref="C141:C145"/>
    <mergeCell ref="B127:B135"/>
    <mergeCell ref="C127:C130"/>
    <mergeCell ref="C131:C134"/>
    <mergeCell ref="B116:B126"/>
    <mergeCell ref="C116:C120"/>
    <mergeCell ref="C121:C125"/>
    <mergeCell ref="B105:B115"/>
    <mergeCell ref="C105:C109"/>
    <mergeCell ref="C110:C114"/>
    <mergeCell ref="B94:B104"/>
    <mergeCell ref="C94:C98"/>
    <mergeCell ref="C99:C103"/>
    <mergeCell ref="B83:B93"/>
    <mergeCell ref="C83:C87"/>
    <mergeCell ref="C88:C92"/>
    <mergeCell ref="B72:B82"/>
    <mergeCell ref="C72:C76"/>
    <mergeCell ref="C77:C81"/>
    <mergeCell ref="B61:B71"/>
    <mergeCell ref="C61:C65"/>
    <mergeCell ref="C66:C70"/>
    <mergeCell ref="B56:B60"/>
    <mergeCell ref="C56:C57"/>
    <mergeCell ref="C58:C59"/>
    <mergeCell ref="B48:B52"/>
    <mergeCell ref="C48:C52"/>
    <mergeCell ref="B53:B55"/>
    <mergeCell ref="C53:C55"/>
    <mergeCell ref="B37:B47"/>
    <mergeCell ref="C37:C41"/>
    <mergeCell ref="C42:C46"/>
    <mergeCell ref="B28:B36"/>
    <mergeCell ref="C28:C31"/>
    <mergeCell ref="C32:C35"/>
    <mergeCell ref="B17:B27"/>
    <mergeCell ref="C17:C21"/>
    <mergeCell ref="C22:C26"/>
    <mergeCell ref="B6:B16"/>
    <mergeCell ref="C6:C10"/>
    <mergeCell ref="C11:C15"/>
    <mergeCell ref="B2:L2"/>
    <mergeCell ref="B4:D5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Header>&amp;L&amp;G&amp;RHospitalisierungsrate</oddHeader>
    <oddFooter>&amp;L&amp;A&amp;C&amp;P von &amp;N&amp;R&amp;F</oddFooter>
  </headerFooter>
  <rowBreaks count="4" manualBreakCount="4">
    <brk id="71" min="1" max="11" man="1"/>
    <brk id="135" min="1" max="11" man="1"/>
    <brk id="198" min="1" max="11" man="1"/>
    <brk id="264" min="1" max="11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E6E5-38C1-4B74-B3C7-A718E5C0D9A4}">
  <dimension ref="A1:Z58"/>
  <sheetViews>
    <sheetView showGridLines="0" zoomScaleNormal="100" workbookViewId="0"/>
  </sheetViews>
  <sheetFormatPr baseColWidth="10" defaultColWidth="11.42578125" defaultRowHeight="14.25"/>
  <cols>
    <col min="1" max="1" width="1.7109375" style="55" customWidth="1"/>
    <col min="2" max="2" width="13.7109375" style="231" customWidth="1"/>
    <col min="3" max="3" width="14.7109375" style="3" customWidth="1"/>
    <col min="4" max="4" width="19.140625" style="3" bestFit="1" customWidth="1"/>
    <col min="5" max="18" width="8.28515625" style="3" customWidth="1"/>
    <col min="19" max="19" width="8.28515625" style="231" customWidth="1"/>
    <col min="20" max="26" width="8.28515625" style="3" customWidth="1"/>
    <col min="27" max="16384" width="11.42578125" style="3"/>
  </cols>
  <sheetData>
    <row r="1" spans="1:26" ht="10.15" customHeight="1"/>
    <row r="2" spans="1:26" ht="15.95" customHeight="1">
      <c r="A2" s="56"/>
      <c r="B2" s="232" t="s">
        <v>230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4" spans="1:26" s="235" customFormat="1" ht="18" customHeight="1">
      <c r="A4" s="233"/>
      <c r="B4" s="318" t="s">
        <v>231</v>
      </c>
      <c r="C4" s="319"/>
      <c r="D4" s="320"/>
      <c r="E4" s="234">
        <v>2002</v>
      </c>
      <c r="F4" s="234">
        <v>2003</v>
      </c>
      <c r="G4" s="234">
        <v>2004</v>
      </c>
      <c r="H4" s="234">
        <v>2005</v>
      </c>
      <c r="I4" s="234">
        <v>2006</v>
      </c>
      <c r="J4" s="234">
        <v>2007</v>
      </c>
      <c r="K4" s="234">
        <v>2008</v>
      </c>
      <c r="L4" s="234">
        <v>2009</v>
      </c>
      <c r="M4" s="234">
        <v>2010</v>
      </c>
      <c r="N4" s="234">
        <v>2011</v>
      </c>
      <c r="O4" s="234">
        <v>2012</v>
      </c>
      <c r="P4" s="234">
        <v>2013</v>
      </c>
      <c r="Q4" s="234">
        <v>2014</v>
      </c>
      <c r="R4" s="234">
        <v>2015</v>
      </c>
      <c r="S4" s="234">
        <v>2016</v>
      </c>
      <c r="T4" s="234">
        <v>2017</v>
      </c>
      <c r="U4" s="234">
        <v>2018</v>
      </c>
      <c r="V4" s="234">
        <v>2019</v>
      </c>
      <c r="W4" s="234">
        <v>2020</v>
      </c>
      <c r="X4" s="234">
        <v>2021</v>
      </c>
      <c r="Y4" s="234">
        <v>2022</v>
      </c>
      <c r="Z4" s="234">
        <v>2023</v>
      </c>
    </row>
    <row r="5" spans="1:26">
      <c r="B5" s="315" t="s">
        <v>14</v>
      </c>
      <c r="C5" s="295" t="s">
        <v>202</v>
      </c>
      <c r="D5" s="138" t="s">
        <v>203</v>
      </c>
      <c r="E5" s="236" t="s">
        <v>232</v>
      </c>
      <c r="F5" s="236" t="s">
        <v>232</v>
      </c>
      <c r="G5" s="236" t="s">
        <v>232</v>
      </c>
      <c r="H5" s="236" t="s">
        <v>232</v>
      </c>
      <c r="I5" s="236" t="s">
        <v>232</v>
      </c>
      <c r="J5" s="236" t="s">
        <v>232</v>
      </c>
      <c r="K5" s="236" t="s">
        <v>232</v>
      </c>
      <c r="L5" s="236" t="s">
        <v>232</v>
      </c>
      <c r="M5" s="150">
        <v>112.24188790560471</v>
      </c>
      <c r="N5" s="150">
        <v>116.24755307935553</v>
      </c>
      <c r="O5" s="150">
        <v>110.04126547455296</v>
      </c>
      <c r="P5" s="150">
        <v>115.18324607329842</v>
      </c>
      <c r="Q5" s="150">
        <v>118.80726820934927</v>
      </c>
      <c r="R5" s="150">
        <v>125.97200622084</v>
      </c>
      <c r="S5" s="150">
        <v>128.78787878787901</v>
      </c>
      <c r="T5" s="150">
        <v>121.721690836162</v>
      </c>
      <c r="U5" s="150">
        <v>129.83425414364601</v>
      </c>
      <c r="V5" s="150">
        <v>120.481927710843</v>
      </c>
      <c r="W5" s="150">
        <v>108.592433757084</v>
      </c>
      <c r="X5" s="150">
        <v>112.31720186944101</v>
      </c>
      <c r="Y5" s="150">
        <v>113.67035596769399</v>
      </c>
      <c r="Z5" s="150">
        <v>106.800413040271</v>
      </c>
    </row>
    <row r="6" spans="1:26">
      <c r="B6" s="315"/>
      <c r="C6" s="295"/>
      <c r="D6" s="133" t="s">
        <v>204</v>
      </c>
      <c r="E6" s="237" t="s">
        <v>232</v>
      </c>
      <c r="F6" s="237" t="s">
        <v>232</v>
      </c>
      <c r="G6" s="237" t="s">
        <v>232</v>
      </c>
      <c r="H6" s="237" t="s">
        <v>232</v>
      </c>
      <c r="I6" s="237" t="s">
        <v>232</v>
      </c>
      <c r="J6" s="237" t="s">
        <v>232</v>
      </c>
      <c r="K6" s="237" t="s">
        <v>232</v>
      </c>
      <c r="L6" s="237" t="s">
        <v>232</v>
      </c>
      <c r="M6" s="132">
        <v>136.47586128309342</v>
      </c>
      <c r="N6" s="132">
        <v>135.32893239244254</v>
      </c>
      <c r="O6" s="132">
        <v>139.28787420622922</v>
      </c>
      <c r="P6" s="132">
        <v>137.97143073085934</v>
      </c>
      <c r="Q6" s="132">
        <v>140.32112166440524</v>
      </c>
      <c r="R6" s="132">
        <v>142.932628797886</v>
      </c>
      <c r="S6" s="132">
        <v>144.01607339171301</v>
      </c>
      <c r="T6" s="132">
        <v>140.713876694026</v>
      </c>
      <c r="U6" s="132">
        <v>135.65965950578399</v>
      </c>
      <c r="V6" s="132">
        <v>134.81887695991401</v>
      </c>
      <c r="W6" s="132">
        <v>128.30682737109601</v>
      </c>
      <c r="X6" s="132">
        <v>131.906554983478</v>
      </c>
      <c r="Y6" s="132">
        <v>125.964602449418</v>
      </c>
      <c r="Z6" s="132">
        <v>124.50712769184101</v>
      </c>
    </row>
    <row r="7" spans="1:26">
      <c r="B7" s="315"/>
      <c r="C7" s="295"/>
      <c r="D7" s="133" t="s">
        <v>205</v>
      </c>
      <c r="E7" s="237" t="s">
        <v>232</v>
      </c>
      <c r="F7" s="237" t="s">
        <v>232</v>
      </c>
      <c r="G7" s="237" t="s">
        <v>232</v>
      </c>
      <c r="H7" s="237" t="s">
        <v>232</v>
      </c>
      <c r="I7" s="237" t="s">
        <v>232</v>
      </c>
      <c r="J7" s="237" t="s">
        <v>232</v>
      </c>
      <c r="K7" s="237" t="s">
        <v>232</v>
      </c>
      <c r="L7" s="237" t="s">
        <v>232</v>
      </c>
      <c r="M7" s="132">
        <v>289.54175905395419</v>
      </c>
      <c r="N7" s="132">
        <v>282.87572254335259</v>
      </c>
      <c r="O7" s="132">
        <v>282.10601209533974</v>
      </c>
      <c r="P7" s="132">
        <v>272.00552295478082</v>
      </c>
      <c r="Q7" s="132">
        <v>283.71779760902513</v>
      </c>
      <c r="R7" s="132">
        <v>298.846787479407</v>
      </c>
      <c r="S7" s="132">
        <v>294.907033144705</v>
      </c>
      <c r="T7" s="132">
        <v>282.77594598838101</v>
      </c>
      <c r="U7" s="132">
        <v>277.031154551008</v>
      </c>
      <c r="V7" s="132">
        <v>280.99547511312198</v>
      </c>
      <c r="W7" s="132">
        <v>268.87633769322201</v>
      </c>
      <c r="X7" s="132">
        <v>282.09237942590698</v>
      </c>
      <c r="Y7" s="132">
        <v>254.76156379779499</v>
      </c>
      <c r="Z7" s="132">
        <v>281.519621486223</v>
      </c>
    </row>
    <row r="8" spans="1:26">
      <c r="B8" s="315"/>
      <c r="C8" s="295"/>
      <c r="D8" s="133" t="s">
        <v>206</v>
      </c>
      <c r="E8" s="237" t="s">
        <v>232</v>
      </c>
      <c r="F8" s="237" t="s">
        <v>232</v>
      </c>
      <c r="G8" s="237" t="s">
        <v>232</v>
      </c>
      <c r="H8" s="237" t="s">
        <v>232</v>
      </c>
      <c r="I8" s="237" t="s">
        <v>232</v>
      </c>
      <c r="J8" s="237" t="s">
        <v>232</v>
      </c>
      <c r="K8" s="237" t="s">
        <v>232</v>
      </c>
      <c r="L8" s="237" t="s">
        <v>232</v>
      </c>
      <c r="M8" s="132">
        <v>427.9437609841828</v>
      </c>
      <c r="N8" s="132">
        <v>442.10073181231166</v>
      </c>
      <c r="O8" s="132">
        <v>410.20323517212773</v>
      </c>
      <c r="P8" s="132">
        <v>436.17021276595744</v>
      </c>
      <c r="Q8" s="132">
        <v>468.93549663632768</v>
      </c>
      <c r="R8" s="132">
        <v>463.14972847168298</v>
      </c>
      <c r="S8" s="132">
        <v>502.65553869499303</v>
      </c>
      <c r="T8" s="132">
        <v>497.56280464941898</v>
      </c>
      <c r="U8" s="132">
        <v>504.43131462333798</v>
      </c>
      <c r="V8" s="132">
        <v>520.17448200654303</v>
      </c>
      <c r="W8" s="132">
        <v>469.38775510204101</v>
      </c>
      <c r="X8" s="132">
        <v>486.24172762103802</v>
      </c>
      <c r="Y8" s="132">
        <v>491.76954732510302</v>
      </c>
      <c r="Z8" s="132">
        <v>463.64242828552398</v>
      </c>
    </row>
    <row r="9" spans="1:26">
      <c r="B9" s="315"/>
      <c r="C9" s="295"/>
      <c r="D9" s="136" t="s">
        <v>1</v>
      </c>
      <c r="E9" s="238" t="s">
        <v>232</v>
      </c>
      <c r="F9" s="238" t="s">
        <v>232</v>
      </c>
      <c r="G9" s="238" t="s">
        <v>232</v>
      </c>
      <c r="H9" s="238" t="s">
        <v>232</v>
      </c>
      <c r="I9" s="238" t="s">
        <v>232</v>
      </c>
      <c r="J9" s="238" t="s">
        <v>232</v>
      </c>
      <c r="K9" s="238" t="s">
        <v>232</v>
      </c>
      <c r="L9" s="238" t="s">
        <v>232</v>
      </c>
      <c r="M9" s="135">
        <v>169.01581076112268</v>
      </c>
      <c r="N9" s="135">
        <v>169.66077634734935</v>
      </c>
      <c r="O9" s="135">
        <v>170.11113277441996</v>
      </c>
      <c r="P9" s="135">
        <v>170.92294994416662</v>
      </c>
      <c r="Q9" s="135">
        <v>177.57077008470691</v>
      </c>
      <c r="R9" s="135">
        <v>182.9312294037</v>
      </c>
      <c r="S9" s="135">
        <v>186.73802438321999</v>
      </c>
      <c r="T9" s="135">
        <v>182.26931652003</v>
      </c>
      <c r="U9" s="135">
        <v>180.79582705237701</v>
      </c>
      <c r="V9" s="135">
        <v>181.201944956765</v>
      </c>
      <c r="W9" s="135">
        <v>170.42290392441501</v>
      </c>
      <c r="X9" s="135">
        <v>177.15188828344299</v>
      </c>
      <c r="Y9" s="135">
        <v>170.153875023457</v>
      </c>
      <c r="Z9" s="135">
        <v>171.23145434827799</v>
      </c>
    </row>
    <row r="10" spans="1:26">
      <c r="B10" s="315"/>
      <c r="C10" s="295" t="s">
        <v>207</v>
      </c>
      <c r="D10" s="138" t="s">
        <v>203</v>
      </c>
      <c r="E10" s="236" t="s">
        <v>232</v>
      </c>
      <c r="F10" s="236" t="s">
        <v>232</v>
      </c>
      <c r="G10" s="236" t="s">
        <v>232</v>
      </c>
      <c r="H10" s="236" t="s">
        <v>232</v>
      </c>
      <c r="I10" s="236" t="s">
        <v>232</v>
      </c>
      <c r="J10" s="236" t="s">
        <v>232</v>
      </c>
      <c r="K10" s="236" t="s">
        <v>232</v>
      </c>
      <c r="L10" s="236" t="s">
        <v>232</v>
      </c>
      <c r="M10" s="150">
        <v>122.21116953247123</v>
      </c>
      <c r="N10" s="150">
        <v>130.62741174789195</v>
      </c>
      <c r="O10" s="150">
        <v>136.81159420289853</v>
      </c>
      <c r="P10" s="150">
        <v>129.09747292418771</v>
      </c>
      <c r="Q10" s="150">
        <v>130.24538986496299</v>
      </c>
      <c r="R10" s="150">
        <v>128.23495202093599</v>
      </c>
      <c r="S10" s="150">
        <v>125.617912183774</v>
      </c>
      <c r="T10" s="150">
        <v>128.43366452366999</v>
      </c>
      <c r="U10" s="150">
        <v>140.749483623488</v>
      </c>
      <c r="V10" s="150">
        <v>142.11464211464201</v>
      </c>
      <c r="W10" s="150">
        <v>123.348671515511</v>
      </c>
      <c r="X10" s="150">
        <v>122.14076246334299</v>
      </c>
      <c r="Y10" s="150">
        <v>130.509939498704</v>
      </c>
      <c r="Z10" s="150">
        <v>113.86840612592199</v>
      </c>
    </row>
    <row r="11" spans="1:26">
      <c r="B11" s="315"/>
      <c r="C11" s="295"/>
      <c r="D11" s="133" t="s">
        <v>204</v>
      </c>
      <c r="E11" s="237" t="s">
        <v>232</v>
      </c>
      <c r="F11" s="237" t="s">
        <v>232</v>
      </c>
      <c r="G11" s="237" t="s">
        <v>232</v>
      </c>
      <c r="H11" s="237" t="s">
        <v>232</v>
      </c>
      <c r="I11" s="237" t="s">
        <v>232</v>
      </c>
      <c r="J11" s="237" t="s">
        <v>232</v>
      </c>
      <c r="K11" s="237" t="s">
        <v>232</v>
      </c>
      <c r="L11" s="237" t="s">
        <v>232</v>
      </c>
      <c r="M11" s="132">
        <v>125.12493984377893</v>
      </c>
      <c r="N11" s="132">
        <v>132.26223453370267</v>
      </c>
      <c r="O11" s="132">
        <v>127.2140525871869</v>
      </c>
      <c r="P11" s="132">
        <v>131.62254703435073</v>
      </c>
      <c r="Q11" s="132">
        <v>130.22176379577101</v>
      </c>
      <c r="R11" s="132">
        <v>128.50252218417501</v>
      </c>
      <c r="S11" s="132">
        <v>132.12502311818</v>
      </c>
      <c r="T11" s="132">
        <v>132.59771139842499</v>
      </c>
      <c r="U11" s="132">
        <v>122.86193404136399</v>
      </c>
      <c r="V11" s="132">
        <v>127.993393889348</v>
      </c>
      <c r="W11" s="132">
        <v>121.17048535036599</v>
      </c>
      <c r="X11" s="132">
        <v>121.135159010601</v>
      </c>
      <c r="Y11" s="132">
        <v>113.309090909091</v>
      </c>
      <c r="Z11" s="132">
        <v>111.681234297038</v>
      </c>
    </row>
    <row r="12" spans="1:26">
      <c r="B12" s="315"/>
      <c r="C12" s="295"/>
      <c r="D12" s="133" t="s">
        <v>205</v>
      </c>
      <c r="E12" s="237" t="s">
        <v>232</v>
      </c>
      <c r="F12" s="237" t="s">
        <v>232</v>
      </c>
      <c r="G12" s="237" t="s">
        <v>232</v>
      </c>
      <c r="H12" s="237" t="s">
        <v>232</v>
      </c>
      <c r="I12" s="237" t="s">
        <v>232</v>
      </c>
      <c r="J12" s="237" t="s">
        <v>232</v>
      </c>
      <c r="K12" s="237" t="s">
        <v>232</v>
      </c>
      <c r="L12" s="237" t="s">
        <v>232</v>
      </c>
      <c r="M12" s="132">
        <v>351.31133671742811</v>
      </c>
      <c r="N12" s="132">
        <v>339.2016376663255</v>
      </c>
      <c r="O12" s="132">
        <v>343.81217668125748</v>
      </c>
      <c r="P12" s="132">
        <v>346.13892122623207</v>
      </c>
      <c r="Q12" s="132">
        <v>349.45834889802018</v>
      </c>
      <c r="R12" s="132">
        <v>317.26762094582398</v>
      </c>
      <c r="S12" s="132">
        <v>341.15778326861999</v>
      </c>
      <c r="T12" s="132">
        <v>350.54207537428999</v>
      </c>
      <c r="U12" s="132">
        <v>345.478856760822</v>
      </c>
      <c r="V12" s="132">
        <v>349.13933095160797</v>
      </c>
      <c r="W12" s="132">
        <v>324.56278556798497</v>
      </c>
      <c r="X12" s="132">
        <v>324.60572653498701</v>
      </c>
      <c r="Y12" s="132">
        <v>331.98804185351298</v>
      </c>
      <c r="Z12" s="132">
        <v>331.01449275362302</v>
      </c>
    </row>
    <row r="13" spans="1:26">
      <c r="B13" s="315"/>
      <c r="C13" s="295"/>
      <c r="D13" s="133" t="s">
        <v>206</v>
      </c>
      <c r="E13" s="237" t="s">
        <v>232</v>
      </c>
      <c r="F13" s="237" t="s">
        <v>232</v>
      </c>
      <c r="G13" s="237" t="s">
        <v>232</v>
      </c>
      <c r="H13" s="237" t="s">
        <v>232</v>
      </c>
      <c r="I13" s="237" t="s">
        <v>232</v>
      </c>
      <c r="J13" s="237" t="s">
        <v>232</v>
      </c>
      <c r="K13" s="237" t="s">
        <v>232</v>
      </c>
      <c r="L13" s="237" t="s">
        <v>232</v>
      </c>
      <c r="M13" s="132">
        <v>561.80665610142637</v>
      </c>
      <c r="N13" s="132">
        <v>594.08194233687402</v>
      </c>
      <c r="O13" s="132">
        <v>555.88020452885326</v>
      </c>
      <c r="P13" s="132">
        <v>528.79213483146066</v>
      </c>
      <c r="Q13" s="132">
        <v>548.63013698630141</v>
      </c>
      <c r="R13" s="132">
        <v>537.00065487884694</v>
      </c>
      <c r="S13" s="132">
        <v>601.75328741390103</v>
      </c>
      <c r="T13" s="132">
        <v>604.11622276029095</v>
      </c>
      <c r="U13" s="132">
        <v>598.48042080654602</v>
      </c>
      <c r="V13" s="132">
        <v>611.33144475920699</v>
      </c>
      <c r="W13" s="132">
        <v>572.71195957327302</v>
      </c>
      <c r="X13" s="132">
        <v>564.79481641468703</v>
      </c>
      <c r="Y13" s="132">
        <v>566.77018633540399</v>
      </c>
      <c r="Z13" s="132">
        <v>502.71604938271599</v>
      </c>
    </row>
    <row r="14" spans="1:26">
      <c r="B14" s="315"/>
      <c r="C14" s="295"/>
      <c r="D14" s="136" t="s">
        <v>1</v>
      </c>
      <c r="E14" s="238" t="s">
        <v>232</v>
      </c>
      <c r="F14" s="238" t="s">
        <v>232</v>
      </c>
      <c r="G14" s="238" t="s">
        <v>232</v>
      </c>
      <c r="H14" s="238" t="s">
        <v>232</v>
      </c>
      <c r="I14" s="238" t="s">
        <v>232</v>
      </c>
      <c r="J14" s="238" t="s">
        <v>232</v>
      </c>
      <c r="K14" s="238" t="s">
        <v>232</v>
      </c>
      <c r="L14" s="238" t="s">
        <v>232</v>
      </c>
      <c r="M14" s="135">
        <v>165.08491508491508</v>
      </c>
      <c r="N14" s="135">
        <v>172.19118559900684</v>
      </c>
      <c r="O14" s="135">
        <v>170.15087269500049</v>
      </c>
      <c r="P14" s="135">
        <v>172.28998622860513</v>
      </c>
      <c r="Q14" s="135">
        <v>173.91730114818714</v>
      </c>
      <c r="R14" s="135">
        <v>168.99934279385599</v>
      </c>
      <c r="S14" s="135">
        <v>178.016320186516</v>
      </c>
      <c r="T14" s="135">
        <v>181.52487688911501</v>
      </c>
      <c r="U14" s="135">
        <v>177.74227128573901</v>
      </c>
      <c r="V14" s="135">
        <v>183.926971597375</v>
      </c>
      <c r="W14" s="135">
        <v>171.65143322007901</v>
      </c>
      <c r="X14" s="135">
        <v>172.05163909277601</v>
      </c>
      <c r="Y14" s="135">
        <v>170.39754783577899</v>
      </c>
      <c r="Z14" s="135">
        <v>164.14232751604999</v>
      </c>
    </row>
    <row r="15" spans="1:26">
      <c r="B15" s="315"/>
      <c r="C15" s="316" t="s">
        <v>233</v>
      </c>
      <c r="D15" s="317"/>
      <c r="E15" s="239" t="s">
        <v>232</v>
      </c>
      <c r="F15" s="239" t="s">
        <v>232</v>
      </c>
      <c r="G15" s="239" t="s">
        <v>232</v>
      </c>
      <c r="H15" s="239" t="s">
        <v>232</v>
      </c>
      <c r="I15" s="239" t="s">
        <v>232</v>
      </c>
      <c r="J15" s="239" t="s">
        <v>232</v>
      </c>
      <c r="K15" s="239" t="s">
        <v>232</v>
      </c>
      <c r="L15" s="239" t="s">
        <v>232</v>
      </c>
      <c r="M15" s="145">
        <v>167.06872023257253</v>
      </c>
      <c r="N15" s="145">
        <v>170.9168895517237</v>
      </c>
      <c r="O15" s="145">
        <v>170.13088876905729</v>
      </c>
      <c r="P15" s="145">
        <v>171.60204256150897</v>
      </c>
      <c r="Q15" s="145">
        <v>175.75713382917698</v>
      </c>
      <c r="R15" s="145">
        <v>176.00658149438601</v>
      </c>
      <c r="S15" s="145">
        <v>182.40307083192499</v>
      </c>
      <c r="T15" s="145">
        <v>181.899295842577</v>
      </c>
      <c r="U15" s="145">
        <v>179.27797833935</v>
      </c>
      <c r="V15" s="145">
        <v>182.55707542626001</v>
      </c>
      <c r="W15" s="145">
        <v>171.03551954947301</v>
      </c>
      <c r="X15" s="145">
        <v>174.60242555802</v>
      </c>
      <c r="Y15" s="145">
        <v>170.276325616131</v>
      </c>
      <c r="Z15" s="145">
        <v>167.650585212675</v>
      </c>
    </row>
    <row r="16" spans="1:26">
      <c r="B16" s="315" t="s">
        <v>15</v>
      </c>
      <c r="C16" s="295" t="s">
        <v>202</v>
      </c>
      <c r="D16" s="138" t="s">
        <v>203</v>
      </c>
      <c r="E16" s="236" t="s">
        <v>232</v>
      </c>
      <c r="F16" s="236" t="s">
        <v>232</v>
      </c>
      <c r="G16" s="236" t="s">
        <v>232</v>
      </c>
      <c r="H16" s="236" t="s">
        <v>232</v>
      </c>
      <c r="I16" s="236" t="s">
        <v>232</v>
      </c>
      <c r="J16" s="236" t="s">
        <v>232</v>
      </c>
      <c r="K16" s="236" t="s">
        <v>232</v>
      </c>
      <c r="L16" s="236" t="s">
        <v>232</v>
      </c>
      <c r="M16" s="150">
        <v>98.464700193423596</v>
      </c>
      <c r="N16" s="150">
        <v>106.88481519078044</v>
      </c>
      <c r="O16" s="150">
        <v>99.681491093547251</v>
      </c>
      <c r="P16" s="150">
        <v>101.33209237391659</v>
      </c>
      <c r="Q16" s="150">
        <v>103.39051579737769</v>
      </c>
      <c r="R16" s="150">
        <v>102.542081758846</v>
      </c>
      <c r="S16" s="150">
        <v>108.78090366581399</v>
      </c>
      <c r="T16" s="150">
        <v>107.48007010798899</v>
      </c>
      <c r="U16" s="150">
        <v>104.791431792559</v>
      </c>
      <c r="V16" s="150">
        <v>101.147735625035</v>
      </c>
      <c r="W16" s="150">
        <v>94.306847472822994</v>
      </c>
      <c r="X16" s="150">
        <v>98.9401254092448</v>
      </c>
      <c r="Y16" s="150">
        <v>103.178106378283</v>
      </c>
      <c r="Z16" s="150">
        <v>95.173682501893694</v>
      </c>
    </row>
    <row r="17" spans="2:26">
      <c r="B17" s="315"/>
      <c r="C17" s="295"/>
      <c r="D17" s="133" t="s">
        <v>204</v>
      </c>
      <c r="E17" s="237" t="s">
        <v>232</v>
      </c>
      <c r="F17" s="237" t="s">
        <v>232</v>
      </c>
      <c r="G17" s="237" t="s">
        <v>232</v>
      </c>
      <c r="H17" s="237" t="s">
        <v>232</v>
      </c>
      <c r="I17" s="237" t="s">
        <v>232</v>
      </c>
      <c r="J17" s="237" t="s">
        <v>232</v>
      </c>
      <c r="K17" s="237" t="s">
        <v>232</v>
      </c>
      <c r="L17" s="237" t="s">
        <v>232</v>
      </c>
      <c r="M17" s="132">
        <v>119.78818569739346</v>
      </c>
      <c r="N17" s="132">
        <v>121.99338927027713</v>
      </c>
      <c r="O17" s="132">
        <v>122.51555912467376</v>
      </c>
      <c r="P17" s="132">
        <v>117.77872872708122</v>
      </c>
      <c r="Q17" s="132">
        <v>116.87952942705795</v>
      </c>
      <c r="R17" s="132">
        <v>115.819753800662</v>
      </c>
      <c r="S17" s="132">
        <v>121.357450254879</v>
      </c>
      <c r="T17" s="132">
        <v>119.169757714466</v>
      </c>
      <c r="U17" s="132">
        <v>115.72887008227001</v>
      </c>
      <c r="V17" s="132">
        <v>117.54082914572901</v>
      </c>
      <c r="W17" s="132">
        <v>107.46319967497</v>
      </c>
      <c r="X17" s="132">
        <v>118.549598228801</v>
      </c>
      <c r="Y17" s="132">
        <v>112.88170426833901</v>
      </c>
      <c r="Z17" s="132">
        <v>114.563106796117</v>
      </c>
    </row>
    <row r="18" spans="2:26">
      <c r="B18" s="315"/>
      <c r="C18" s="295"/>
      <c r="D18" s="133" t="s">
        <v>205</v>
      </c>
      <c r="E18" s="237" t="s">
        <v>232</v>
      </c>
      <c r="F18" s="237" t="s">
        <v>232</v>
      </c>
      <c r="G18" s="237" t="s">
        <v>232</v>
      </c>
      <c r="H18" s="237" t="s">
        <v>232</v>
      </c>
      <c r="I18" s="237" t="s">
        <v>232</v>
      </c>
      <c r="J18" s="237" t="s">
        <v>232</v>
      </c>
      <c r="K18" s="237" t="s">
        <v>232</v>
      </c>
      <c r="L18" s="237" t="s">
        <v>232</v>
      </c>
      <c r="M18" s="132">
        <v>240.51229669207197</v>
      </c>
      <c r="N18" s="132">
        <v>230.30899727355347</v>
      </c>
      <c r="O18" s="132">
        <v>232.62927895120174</v>
      </c>
      <c r="P18" s="132">
        <v>232.49753486406536</v>
      </c>
      <c r="Q18" s="132">
        <v>229.90232907588279</v>
      </c>
      <c r="R18" s="132">
        <v>224.33434892038699</v>
      </c>
      <c r="S18" s="132">
        <v>236.36716475839299</v>
      </c>
      <c r="T18" s="132">
        <v>233.88172521120501</v>
      </c>
      <c r="U18" s="132">
        <v>224.05836867049101</v>
      </c>
      <c r="V18" s="132">
        <v>239.53303587800301</v>
      </c>
      <c r="W18" s="132">
        <v>212.325064568443</v>
      </c>
      <c r="X18" s="132">
        <v>229.861316022425</v>
      </c>
      <c r="Y18" s="132">
        <v>228.71102838529501</v>
      </c>
      <c r="Z18" s="132">
        <v>230.82239115411201</v>
      </c>
    </row>
    <row r="19" spans="2:26">
      <c r="B19" s="315"/>
      <c r="C19" s="295"/>
      <c r="D19" s="133" t="s">
        <v>206</v>
      </c>
      <c r="E19" s="237" t="s">
        <v>232</v>
      </c>
      <c r="F19" s="237" t="s">
        <v>232</v>
      </c>
      <c r="G19" s="237" t="s">
        <v>232</v>
      </c>
      <c r="H19" s="237" t="s">
        <v>232</v>
      </c>
      <c r="I19" s="237" t="s">
        <v>232</v>
      </c>
      <c r="J19" s="237" t="s">
        <v>232</v>
      </c>
      <c r="K19" s="237" t="s">
        <v>232</v>
      </c>
      <c r="L19" s="237" t="s">
        <v>232</v>
      </c>
      <c r="M19" s="132">
        <v>498.9686855428464</v>
      </c>
      <c r="N19" s="132">
        <v>517.3168064163325</v>
      </c>
      <c r="O19" s="132">
        <v>516.97641172265912</v>
      </c>
      <c r="P19" s="132">
        <v>502.95961002785515</v>
      </c>
      <c r="Q19" s="132">
        <v>467.64162044041012</v>
      </c>
      <c r="R19" s="132">
        <v>522.49589490968799</v>
      </c>
      <c r="S19" s="132">
        <v>517.86572664637094</v>
      </c>
      <c r="T19" s="132">
        <v>523.49520666352396</v>
      </c>
      <c r="U19" s="132">
        <v>526.42901044867904</v>
      </c>
      <c r="V19" s="132">
        <v>535.23035230352298</v>
      </c>
      <c r="W19" s="132">
        <v>510.41666666666703</v>
      </c>
      <c r="X19" s="132">
        <v>493.32184403274499</v>
      </c>
      <c r="Y19" s="132">
        <v>504.407443682664</v>
      </c>
      <c r="Z19" s="132">
        <v>507.96626054358001</v>
      </c>
    </row>
    <row r="20" spans="2:26">
      <c r="B20" s="315"/>
      <c r="C20" s="295"/>
      <c r="D20" s="136" t="s">
        <v>1</v>
      </c>
      <c r="E20" s="238" t="s">
        <v>232</v>
      </c>
      <c r="F20" s="238" t="s">
        <v>232</v>
      </c>
      <c r="G20" s="238" t="s">
        <v>232</v>
      </c>
      <c r="H20" s="238" t="s">
        <v>232</v>
      </c>
      <c r="I20" s="238" t="s">
        <v>232</v>
      </c>
      <c r="J20" s="238" t="s">
        <v>232</v>
      </c>
      <c r="K20" s="238" t="s">
        <v>232</v>
      </c>
      <c r="L20" s="238" t="s">
        <v>232</v>
      </c>
      <c r="M20" s="135">
        <v>154.27563281947567</v>
      </c>
      <c r="N20" s="135">
        <v>157.42544900033886</v>
      </c>
      <c r="O20" s="135">
        <v>157.20651313871653</v>
      </c>
      <c r="P20" s="135">
        <v>154.13061466324791</v>
      </c>
      <c r="Q20" s="135">
        <v>152.15445723766908</v>
      </c>
      <c r="R20" s="135">
        <v>154.31205392545601</v>
      </c>
      <c r="S20" s="135">
        <v>160.77679776269699</v>
      </c>
      <c r="T20" s="135">
        <v>159.61531003994301</v>
      </c>
      <c r="U20" s="135">
        <v>156.32372057195099</v>
      </c>
      <c r="V20" s="135">
        <v>160.46756730861401</v>
      </c>
      <c r="W20" s="135">
        <v>147.56342138030001</v>
      </c>
      <c r="X20" s="135">
        <v>157.43817946262601</v>
      </c>
      <c r="Y20" s="135">
        <v>155.73450735621901</v>
      </c>
      <c r="Z20" s="135">
        <v>156.268988346257</v>
      </c>
    </row>
    <row r="21" spans="2:26">
      <c r="B21" s="315"/>
      <c r="C21" s="295" t="s">
        <v>207</v>
      </c>
      <c r="D21" s="138" t="s">
        <v>203</v>
      </c>
      <c r="E21" s="236" t="s">
        <v>232</v>
      </c>
      <c r="F21" s="236" t="s">
        <v>232</v>
      </c>
      <c r="G21" s="236" t="s">
        <v>232</v>
      </c>
      <c r="H21" s="236" t="s">
        <v>232</v>
      </c>
      <c r="I21" s="236" t="s">
        <v>232</v>
      </c>
      <c r="J21" s="236" t="s">
        <v>232</v>
      </c>
      <c r="K21" s="236" t="s">
        <v>232</v>
      </c>
      <c r="L21" s="236" t="s">
        <v>232</v>
      </c>
      <c r="M21" s="150">
        <v>103.5633484162896</v>
      </c>
      <c r="N21" s="150">
        <v>104.67869222096957</v>
      </c>
      <c r="O21" s="150">
        <v>104.75071344636562</v>
      </c>
      <c r="P21" s="150">
        <v>107.24749847973906</v>
      </c>
      <c r="Q21" s="150">
        <v>112.13315812527377</v>
      </c>
      <c r="R21" s="150">
        <v>107.177814029364</v>
      </c>
      <c r="S21" s="150">
        <v>107.616338360797</v>
      </c>
      <c r="T21" s="150">
        <v>114.001816336343</v>
      </c>
      <c r="U21" s="150">
        <v>109.231178504922</v>
      </c>
      <c r="V21" s="150">
        <v>100.08019246190899</v>
      </c>
      <c r="W21" s="150">
        <v>87.864774358156595</v>
      </c>
      <c r="X21" s="150">
        <v>98.052595664269603</v>
      </c>
      <c r="Y21" s="150">
        <v>99.469081823860094</v>
      </c>
      <c r="Z21" s="150">
        <v>93.119056095204201</v>
      </c>
    </row>
    <row r="22" spans="2:26">
      <c r="B22" s="315"/>
      <c r="C22" s="295"/>
      <c r="D22" s="133" t="s">
        <v>204</v>
      </c>
      <c r="E22" s="237" t="s">
        <v>232</v>
      </c>
      <c r="F22" s="237" t="s">
        <v>232</v>
      </c>
      <c r="G22" s="237" t="s">
        <v>232</v>
      </c>
      <c r="H22" s="237" t="s">
        <v>232</v>
      </c>
      <c r="I22" s="237" t="s">
        <v>232</v>
      </c>
      <c r="J22" s="237" t="s">
        <v>232</v>
      </c>
      <c r="K22" s="237" t="s">
        <v>232</v>
      </c>
      <c r="L22" s="237" t="s">
        <v>232</v>
      </c>
      <c r="M22" s="132">
        <v>96.712956628813799</v>
      </c>
      <c r="N22" s="132">
        <v>97.517013678323565</v>
      </c>
      <c r="O22" s="132">
        <v>94.243091544281995</v>
      </c>
      <c r="P22" s="132">
        <v>92.984735303670021</v>
      </c>
      <c r="Q22" s="132">
        <v>93.069814372887876</v>
      </c>
      <c r="R22" s="132">
        <v>89.167736109130701</v>
      </c>
      <c r="S22" s="132">
        <v>92.7132561900425</v>
      </c>
      <c r="T22" s="132">
        <v>94.199050356116501</v>
      </c>
      <c r="U22" s="132">
        <v>92.507728395445298</v>
      </c>
      <c r="V22" s="132">
        <v>89.557790969821895</v>
      </c>
      <c r="W22" s="132">
        <v>85.494775660725296</v>
      </c>
      <c r="X22" s="132">
        <v>90.299175786645606</v>
      </c>
      <c r="Y22" s="132">
        <v>88.172980120509095</v>
      </c>
      <c r="Z22" s="132">
        <v>87.548695117307602</v>
      </c>
    </row>
    <row r="23" spans="2:26">
      <c r="B23" s="315"/>
      <c r="C23" s="295"/>
      <c r="D23" s="133" t="s">
        <v>205</v>
      </c>
      <c r="E23" s="237" t="s">
        <v>232</v>
      </c>
      <c r="F23" s="237" t="s">
        <v>232</v>
      </c>
      <c r="G23" s="237" t="s">
        <v>232</v>
      </c>
      <c r="H23" s="237" t="s">
        <v>232</v>
      </c>
      <c r="I23" s="237" t="s">
        <v>232</v>
      </c>
      <c r="J23" s="237" t="s">
        <v>232</v>
      </c>
      <c r="K23" s="237" t="s">
        <v>232</v>
      </c>
      <c r="L23" s="237" t="s">
        <v>232</v>
      </c>
      <c r="M23" s="132">
        <v>300.09723327145758</v>
      </c>
      <c r="N23" s="132">
        <v>297.06757331066723</v>
      </c>
      <c r="O23" s="132">
        <v>293.91560353287537</v>
      </c>
      <c r="P23" s="132">
        <v>279.92749625660019</v>
      </c>
      <c r="Q23" s="132">
        <v>285.39923954372625</v>
      </c>
      <c r="R23" s="132">
        <v>279.62825278810402</v>
      </c>
      <c r="S23" s="132">
        <v>307.99447152105898</v>
      </c>
      <c r="T23" s="132">
        <v>307.90132284590601</v>
      </c>
      <c r="U23" s="132">
        <v>297.73257045984298</v>
      </c>
      <c r="V23" s="132">
        <v>303.093355527813</v>
      </c>
      <c r="W23" s="132">
        <v>310.32844733984803</v>
      </c>
      <c r="X23" s="132">
        <v>302.609624240806</v>
      </c>
      <c r="Y23" s="132">
        <v>297.69240854857702</v>
      </c>
      <c r="Z23" s="132">
        <v>307.19248584662898</v>
      </c>
    </row>
    <row r="24" spans="2:26">
      <c r="B24" s="315"/>
      <c r="C24" s="295"/>
      <c r="D24" s="133" t="s">
        <v>206</v>
      </c>
      <c r="E24" s="237" t="s">
        <v>232</v>
      </c>
      <c r="F24" s="237" t="s">
        <v>232</v>
      </c>
      <c r="G24" s="237" t="s">
        <v>232</v>
      </c>
      <c r="H24" s="237" t="s">
        <v>232</v>
      </c>
      <c r="I24" s="237" t="s">
        <v>232</v>
      </c>
      <c r="J24" s="237" t="s">
        <v>232</v>
      </c>
      <c r="K24" s="237" t="s">
        <v>232</v>
      </c>
      <c r="L24" s="237" t="s">
        <v>232</v>
      </c>
      <c r="M24" s="132">
        <v>559.8377281947262</v>
      </c>
      <c r="N24" s="132">
        <v>569.17123508545626</v>
      </c>
      <c r="O24" s="132">
        <v>553.10136157337365</v>
      </c>
      <c r="P24" s="132">
        <v>554.24460431654677</v>
      </c>
      <c r="Q24" s="132">
        <v>546.33204633204639</v>
      </c>
      <c r="R24" s="132">
        <v>574.82185273159098</v>
      </c>
      <c r="S24" s="132">
        <v>605.20275439938803</v>
      </c>
      <c r="T24" s="132">
        <v>602.29772671718399</v>
      </c>
      <c r="U24" s="132">
        <v>585.71091723650102</v>
      </c>
      <c r="V24" s="132">
        <v>597.26339794754904</v>
      </c>
      <c r="W24" s="132">
        <v>566.21004566210104</v>
      </c>
      <c r="X24" s="132">
        <v>560.24096385542202</v>
      </c>
      <c r="Y24" s="132">
        <v>576.34854771784205</v>
      </c>
      <c r="Z24" s="132">
        <v>563.62568519968704</v>
      </c>
    </row>
    <row r="25" spans="2:26">
      <c r="B25" s="315"/>
      <c r="C25" s="295"/>
      <c r="D25" s="136" t="s">
        <v>1</v>
      </c>
      <c r="E25" s="238" t="s">
        <v>232</v>
      </c>
      <c r="F25" s="238" t="s">
        <v>232</v>
      </c>
      <c r="G25" s="238" t="s">
        <v>232</v>
      </c>
      <c r="H25" s="238" t="s">
        <v>232</v>
      </c>
      <c r="I25" s="238" t="s">
        <v>232</v>
      </c>
      <c r="J25" s="238" t="s">
        <v>232</v>
      </c>
      <c r="K25" s="238" t="s">
        <v>232</v>
      </c>
      <c r="L25" s="238" t="s">
        <v>232</v>
      </c>
      <c r="M25" s="135">
        <v>138.64835274211208</v>
      </c>
      <c r="N25" s="135">
        <v>140.32836794606936</v>
      </c>
      <c r="O25" s="135">
        <v>138.4420208739779</v>
      </c>
      <c r="P25" s="135">
        <v>137.15525967046844</v>
      </c>
      <c r="Q25" s="135">
        <v>139.44828010710219</v>
      </c>
      <c r="R25" s="135">
        <v>137.09922427237601</v>
      </c>
      <c r="S25" s="135">
        <v>145.18451845184501</v>
      </c>
      <c r="T25" s="135">
        <v>148.13675993612301</v>
      </c>
      <c r="U25" s="135">
        <v>144.802394502097</v>
      </c>
      <c r="V25" s="135">
        <v>143.484440088214</v>
      </c>
      <c r="W25" s="135">
        <v>138.53158461882001</v>
      </c>
      <c r="X25" s="135">
        <v>143.023822958408</v>
      </c>
      <c r="Y25" s="135">
        <v>142.6533253966</v>
      </c>
      <c r="Z25" s="135">
        <v>142.38883210401801</v>
      </c>
    </row>
    <row r="26" spans="2:26">
      <c r="B26" s="315" t="s">
        <v>198</v>
      </c>
      <c r="C26" s="316" t="s">
        <v>233</v>
      </c>
      <c r="D26" s="317"/>
      <c r="E26" s="239" t="s">
        <v>232</v>
      </c>
      <c r="F26" s="239" t="s">
        <v>232</v>
      </c>
      <c r="G26" s="239" t="s">
        <v>232</v>
      </c>
      <c r="H26" s="239" t="s">
        <v>232</v>
      </c>
      <c r="I26" s="239" t="s">
        <v>232</v>
      </c>
      <c r="J26" s="239" t="s">
        <v>232</v>
      </c>
      <c r="K26" s="239" t="s">
        <v>232</v>
      </c>
      <c r="L26" s="239" t="s">
        <v>232</v>
      </c>
      <c r="M26" s="145">
        <v>146.56996400916131</v>
      </c>
      <c r="N26" s="145">
        <v>148.98981770581858</v>
      </c>
      <c r="O26" s="145">
        <v>147.93550799829342</v>
      </c>
      <c r="P26" s="145">
        <v>145.73310482955131</v>
      </c>
      <c r="Q26" s="145">
        <v>145.86486019845421</v>
      </c>
      <c r="R26" s="145">
        <v>145.79764158977301</v>
      </c>
      <c r="S26" s="145">
        <v>153.06838857685301</v>
      </c>
      <c r="T26" s="145">
        <v>153.94156897929599</v>
      </c>
      <c r="U26" s="145">
        <v>150.62724843127</v>
      </c>
      <c r="V26" s="145">
        <v>152.07248237602701</v>
      </c>
      <c r="W26" s="145">
        <v>143.09521751241499</v>
      </c>
      <c r="X26" s="145">
        <v>150.29775299529601</v>
      </c>
      <c r="Y26" s="145">
        <v>149.24988641739401</v>
      </c>
      <c r="Z26" s="145">
        <v>149.38180223154299</v>
      </c>
    </row>
    <row r="27" spans="2:26" ht="15" customHeight="1">
      <c r="B27" s="315" t="s">
        <v>16</v>
      </c>
      <c r="C27" s="295" t="s">
        <v>202</v>
      </c>
      <c r="D27" s="138" t="s">
        <v>203</v>
      </c>
      <c r="E27" s="236" t="s">
        <v>232</v>
      </c>
      <c r="F27" s="236" t="s">
        <v>232</v>
      </c>
      <c r="G27" s="236" t="s">
        <v>232</v>
      </c>
      <c r="H27" s="236" t="s">
        <v>232</v>
      </c>
      <c r="I27" s="236" t="s">
        <v>232</v>
      </c>
      <c r="J27" s="236" t="s">
        <v>232</v>
      </c>
      <c r="K27" s="236" t="s">
        <v>232</v>
      </c>
      <c r="L27" s="236" t="s">
        <v>232</v>
      </c>
      <c r="M27" s="150">
        <v>153.36658354114712</v>
      </c>
      <c r="N27" s="150">
        <v>134.49691991786446</v>
      </c>
      <c r="O27" s="150">
        <v>137.3232219717155</v>
      </c>
      <c r="P27" s="150">
        <v>143.67114367114368</v>
      </c>
      <c r="Q27" s="150">
        <v>123.68633791430882</v>
      </c>
      <c r="R27" s="150">
        <v>121.157323688969</v>
      </c>
      <c r="S27" s="150">
        <v>134.68013468013501</v>
      </c>
      <c r="T27" s="150">
        <v>135.74392412566701</v>
      </c>
      <c r="U27" s="150">
        <v>150.49775522154999</v>
      </c>
      <c r="V27" s="150">
        <v>134.81624758220499</v>
      </c>
      <c r="W27" s="150">
        <v>104.018457988848</v>
      </c>
      <c r="X27" s="150">
        <v>111.361079865017</v>
      </c>
      <c r="Y27" s="150">
        <v>104.623319211641</v>
      </c>
      <c r="Z27" s="150">
        <v>129.499005245071</v>
      </c>
    </row>
    <row r="28" spans="2:26">
      <c r="B28" s="315"/>
      <c r="C28" s="295"/>
      <c r="D28" s="133" t="s">
        <v>204</v>
      </c>
      <c r="E28" s="237" t="s">
        <v>232</v>
      </c>
      <c r="F28" s="237" t="s">
        <v>232</v>
      </c>
      <c r="G28" s="237" t="s">
        <v>232</v>
      </c>
      <c r="H28" s="237" t="s">
        <v>232</v>
      </c>
      <c r="I28" s="237" t="s">
        <v>232</v>
      </c>
      <c r="J28" s="237" t="s">
        <v>232</v>
      </c>
      <c r="K28" s="237" t="s">
        <v>232</v>
      </c>
      <c r="L28" s="237" t="s">
        <v>232</v>
      </c>
      <c r="M28" s="132">
        <v>144.50348933990654</v>
      </c>
      <c r="N28" s="132">
        <v>135.12323943661971</v>
      </c>
      <c r="O28" s="132">
        <v>135.63004345127248</v>
      </c>
      <c r="P28" s="132">
        <v>128.56015060423877</v>
      </c>
      <c r="Q28" s="132">
        <v>130.61564059900167</v>
      </c>
      <c r="R28" s="132">
        <v>122.72060979184999</v>
      </c>
      <c r="S28" s="132">
        <v>135.57452244092201</v>
      </c>
      <c r="T28" s="132">
        <v>127.952529093214</v>
      </c>
      <c r="U28" s="132">
        <v>123.136451576192</v>
      </c>
      <c r="V28" s="132">
        <v>124.87286699062</v>
      </c>
      <c r="W28" s="132">
        <v>114.182556696378</v>
      </c>
      <c r="X28" s="132">
        <v>123.922353857278</v>
      </c>
      <c r="Y28" s="132">
        <v>112.479973482128</v>
      </c>
      <c r="Z28" s="132">
        <v>109.888322671582</v>
      </c>
    </row>
    <row r="29" spans="2:26">
      <c r="B29" s="315"/>
      <c r="C29" s="295"/>
      <c r="D29" s="133" t="s">
        <v>205</v>
      </c>
      <c r="E29" s="237" t="s">
        <v>232</v>
      </c>
      <c r="F29" s="237" t="s">
        <v>232</v>
      </c>
      <c r="G29" s="237" t="s">
        <v>232</v>
      </c>
      <c r="H29" s="237" t="s">
        <v>232</v>
      </c>
      <c r="I29" s="237" t="s">
        <v>232</v>
      </c>
      <c r="J29" s="237" t="s">
        <v>232</v>
      </c>
      <c r="K29" s="237" t="s">
        <v>232</v>
      </c>
      <c r="L29" s="237" t="s">
        <v>232</v>
      </c>
      <c r="M29" s="132">
        <v>269.23076923076923</v>
      </c>
      <c r="N29" s="132">
        <v>282.52299605781866</v>
      </c>
      <c r="O29" s="132">
        <v>262.69035532994923</v>
      </c>
      <c r="P29" s="132">
        <v>271.36752136752136</v>
      </c>
      <c r="Q29" s="132">
        <v>254.89614243323444</v>
      </c>
      <c r="R29" s="132">
        <v>273.51916376306599</v>
      </c>
      <c r="S29" s="132">
        <v>246.02724177071499</v>
      </c>
      <c r="T29" s="132">
        <v>242.761692650334</v>
      </c>
      <c r="U29" s="132">
        <v>249.66334500404</v>
      </c>
      <c r="V29" s="132">
        <v>248.284960422164</v>
      </c>
      <c r="W29" s="132">
        <v>242.377658211632</v>
      </c>
      <c r="X29" s="132">
        <v>254.233004801617</v>
      </c>
      <c r="Y29" s="132">
        <v>243.684992570579</v>
      </c>
      <c r="Z29" s="132">
        <v>267.16096627601098</v>
      </c>
    </row>
    <row r="30" spans="2:26">
      <c r="B30" s="315"/>
      <c r="C30" s="295"/>
      <c r="D30" s="133" t="s">
        <v>206</v>
      </c>
      <c r="E30" s="237" t="s">
        <v>232</v>
      </c>
      <c r="F30" s="237" t="s">
        <v>232</v>
      </c>
      <c r="G30" s="237" t="s">
        <v>232</v>
      </c>
      <c r="H30" s="237" t="s">
        <v>232</v>
      </c>
      <c r="I30" s="237" t="s">
        <v>232</v>
      </c>
      <c r="J30" s="237" t="s">
        <v>232</v>
      </c>
      <c r="K30" s="237" t="s">
        <v>232</v>
      </c>
      <c r="L30" s="237" t="s">
        <v>232</v>
      </c>
      <c r="M30" s="132">
        <v>544.65075154730323</v>
      </c>
      <c r="N30" s="132">
        <v>525.82557154953429</v>
      </c>
      <c r="O30" s="132">
        <v>591.20521172638439</v>
      </c>
      <c r="P30" s="132">
        <v>543.03599374021906</v>
      </c>
      <c r="Q30" s="132">
        <v>548.65269461077844</v>
      </c>
      <c r="R30" s="132">
        <v>616.70395227442202</v>
      </c>
      <c r="S30" s="132">
        <v>551.67394468704504</v>
      </c>
      <c r="T30" s="132">
        <v>526.24212736179095</v>
      </c>
      <c r="U30" s="132">
        <v>598.90859481582504</v>
      </c>
      <c r="V30" s="132">
        <v>576.30522088353405</v>
      </c>
      <c r="W30" s="132">
        <v>559.73154362416096</v>
      </c>
      <c r="X30" s="132">
        <v>533.16162266580795</v>
      </c>
      <c r="Y30" s="132">
        <v>579.27984838913505</v>
      </c>
      <c r="Z30" s="132">
        <v>569.12028725314201</v>
      </c>
    </row>
    <row r="31" spans="2:26">
      <c r="B31" s="315"/>
      <c r="C31" s="295"/>
      <c r="D31" s="136" t="s">
        <v>1</v>
      </c>
      <c r="E31" s="238" t="s">
        <v>232</v>
      </c>
      <c r="F31" s="238" t="s">
        <v>232</v>
      </c>
      <c r="G31" s="238" t="s">
        <v>232</v>
      </c>
      <c r="H31" s="238" t="s">
        <v>232</v>
      </c>
      <c r="I31" s="238" t="s">
        <v>232</v>
      </c>
      <c r="J31" s="238" t="s">
        <v>232</v>
      </c>
      <c r="K31" s="238" t="s">
        <v>232</v>
      </c>
      <c r="L31" s="238" t="s">
        <v>232</v>
      </c>
      <c r="M31" s="135">
        <v>179.57832802157392</v>
      </c>
      <c r="N31" s="135">
        <v>171.40685627425097</v>
      </c>
      <c r="O31" s="135">
        <v>173.79478891560566</v>
      </c>
      <c r="P31" s="135">
        <v>169.88625409678039</v>
      </c>
      <c r="Q31" s="135">
        <v>166.22611585227702</v>
      </c>
      <c r="R31" s="135">
        <v>166.498862661744</v>
      </c>
      <c r="S31" s="135">
        <v>170.77659182922301</v>
      </c>
      <c r="T31" s="135">
        <v>165.16034985422701</v>
      </c>
      <c r="U31" s="135">
        <v>170.03874300473501</v>
      </c>
      <c r="V31" s="135">
        <v>167.27053140096601</v>
      </c>
      <c r="W31" s="135">
        <v>153.425141242938</v>
      </c>
      <c r="X31" s="135">
        <v>161.537660895812</v>
      </c>
      <c r="Y31" s="135">
        <v>154.54015299646699</v>
      </c>
      <c r="Z31" s="135">
        <v>161.29681161363899</v>
      </c>
    </row>
    <row r="32" spans="2:26">
      <c r="B32" s="315"/>
      <c r="C32" s="295" t="s">
        <v>207</v>
      </c>
      <c r="D32" s="138" t="s">
        <v>203</v>
      </c>
      <c r="E32" s="236" t="s">
        <v>232</v>
      </c>
      <c r="F32" s="236" t="s">
        <v>232</v>
      </c>
      <c r="G32" s="236" t="s">
        <v>232</v>
      </c>
      <c r="H32" s="236" t="s">
        <v>232</v>
      </c>
      <c r="I32" s="236" t="s">
        <v>232</v>
      </c>
      <c r="J32" s="236" t="s">
        <v>232</v>
      </c>
      <c r="K32" s="236" t="s">
        <v>232</v>
      </c>
      <c r="L32" s="236" t="s">
        <v>232</v>
      </c>
      <c r="M32" s="150">
        <v>141.98019801980197</v>
      </c>
      <c r="N32" s="150">
        <v>149.7536945812808</v>
      </c>
      <c r="O32" s="150">
        <v>154.88605639242951</v>
      </c>
      <c r="P32" s="150">
        <v>159.71417535728079</v>
      </c>
      <c r="Q32" s="150">
        <v>146.62305176063114</v>
      </c>
      <c r="R32" s="150">
        <v>124.92901760363399</v>
      </c>
      <c r="S32" s="150">
        <v>137.82715119563201</v>
      </c>
      <c r="T32" s="150">
        <v>126.942023493748</v>
      </c>
      <c r="U32" s="150">
        <v>152.384500745156</v>
      </c>
      <c r="V32" s="150">
        <v>128.99628252788099</v>
      </c>
      <c r="W32" s="150">
        <v>103.563474387528</v>
      </c>
      <c r="X32" s="150">
        <v>109.878115335638</v>
      </c>
      <c r="Y32" s="150">
        <v>113.027852650494</v>
      </c>
      <c r="Z32" s="150">
        <v>119.081272084806</v>
      </c>
    </row>
    <row r="33" spans="2:26">
      <c r="B33" s="315"/>
      <c r="C33" s="295"/>
      <c r="D33" s="133" t="s">
        <v>204</v>
      </c>
      <c r="E33" s="237" t="s">
        <v>232</v>
      </c>
      <c r="F33" s="237" t="s">
        <v>232</v>
      </c>
      <c r="G33" s="237" t="s">
        <v>232</v>
      </c>
      <c r="H33" s="237" t="s">
        <v>232</v>
      </c>
      <c r="I33" s="237" t="s">
        <v>232</v>
      </c>
      <c r="J33" s="237" t="s">
        <v>232</v>
      </c>
      <c r="K33" s="237" t="s">
        <v>232</v>
      </c>
      <c r="L33" s="237" t="s">
        <v>232</v>
      </c>
      <c r="M33" s="132">
        <v>105.93572295699956</v>
      </c>
      <c r="N33" s="132">
        <v>99.43092989806766</v>
      </c>
      <c r="O33" s="132">
        <v>106.80932648896035</v>
      </c>
      <c r="P33" s="132">
        <v>101.021086339194</v>
      </c>
      <c r="Q33" s="132">
        <v>96.401860903362589</v>
      </c>
      <c r="R33" s="132">
        <v>93.901874566072706</v>
      </c>
      <c r="S33" s="132">
        <v>82.544056024338502</v>
      </c>
      <c r="T33" s="132">
        <v>88.515246508976901</v>
      </c>
      <c r="U33" s="132">
        <v>85.7335354556173</v>
      </c>
      <c r="V33" s="132">
        <v>92.440223093489394</v>
      </c>
      <c r="W33" s="132">
        <v>82.553750205153506</v>
      </c>
      <c r="X33" s="132">
        <v>90.051504472756804</v>
      </c>
      <c r="Y33" s="132">
        <v>83.829444891391802</v>
      </c>
      <c r="Z33" s="132">
        <v>76.801849127968097</v>
      </c>
    </row>
    <row r="34" spans="2:26">
      <c r="B34" s="315"/>
      <c r="C34" s="295"/>
      <c r="D34" s="133" t="s">
        <v>205</v>
      </c>
      <c r="E34" s="237" t="s">
        <v>232</v>
      </c>
      <c r="F34" s="237" t="s">
        <v>232</v>
      </c>
      <c r="G34" s="237" t="s">
        <v>232</v>
      </c>
      <c r="H34" s="237" t="s">
        <v>232</v>
      </c>
      <c r="I34" s="237" t="s">
        <v>232</v>
      </c>
      <c r="J34" s="237" t="s">
        <v>232</v>
      </c>
      <c r="K34" s="237" t="s">
        <v>232</v>
      </c>
      <c r="L34" s="237" t="s">
        <v>232</v>
      </c>
      <c r="M34" s="132">
        <v>355.24316109422494</v>
      </c>
      <c r="N34" s="132">
        <v>346.99853587115666</v>
      </c>
      <c r="O34" s="132">
        <v>332.98022598870057</v>
      </c>
      <c r="P34" s="132">
        <v>311.1259160559627</v>
      </c>
      <c r="Q34" s="132">
        <v>329.74208292523673</v>
      </c>
      <c r="R34" s="132">
        <v>307.93550426809998</v>
      </c>
      <c r="S34" s="132">
        <v>313.55154481492798</v>
      </c>
      <c r="T34" s="132">
        <v>335.712161760333</v>
      </c>
      <c r="U34" s="132">
        <v>327.91170490850999</v>
      </c>
      <c r="V34" s="132">
        <v>337.78681382515299</v>
      </c>
      <c r="W34" s="132">
        <v>340.04024144869197</v>
      </c>
      <c r="X34" s="132">
        <v>363.25385694249701</v>
      </c>
      <c r="Y34" s="132">
        <v>346.75431388660598</v>
      </c>
      <c r="Z34" s="132">
        <v>342.67413931144898</v>
      </c>
    </row>
    <row r="35" spans="2:26">
      <c r="B35" s="315"/>
      <c r="C35" s="295"/>
      <c r="D35" s="133" t="s">
        <v>206</v>
      </c>
      <c r="E35" s="237" t="s">
        <v>232</v>
      </c>
      <c r="F35" s="237" t="s">
        <v>232</v>
      </c>
      <c r="G35" s="237" t="s">
        <v>232</v>
      </c>
      <c r="H35" s="237" t="s">
        <v>232</v>
      </c>
      <c r="I35" s="237" t="s">
        <v>232</v>
      </c>
      <c r="J35" s="237" t="s">
        <v>232</v>
      </c>
      <c r="K35" s="237" t="s">
        <v>232</v>
      </c>
      <c r="L35" s="237" t="s">
        <v>232</v>
      </c>
      <c r="M35" s="132">
        <v>681.26888217522662</v>
      </c>
      <c r="N35" s="132">
        <v>626.08695652173913</v>
      </c>
      <c r="O35" s="132">
        <v>670.74829931972795</v>
      </c>
      <c r="P35" s="132">
        <v>642.20183486238534</v>
      </c>
      <c r="Q35" s="132">
        <v>601.91846522781782</v>
      </c>
      <c r="R35" s="132">
        <v>662.05305651672404</v>
      </c>
      <c r="S35" s="132">
        <v>685.08287292817704</v>
      </c>
      <c r="T35" s="132">
        <v>674.51820128479699</v>
      </c>
      <c r="U35" s="132">
        <v>676.28205128205104</v>
      </c>
      <c r="V35" s="132">
        <v>613.22645290581204</v>
      </c>
      <c r="W35" s="132">
        <v>607.35586481113296</v>
      </c>
      <c r="X35" s="132">
        <v>688.58800773694395</v>
      </c>
      <c r="Y35" s="132">
        <v>729.72972972973002</v>
      </c>
      <c r="Z35" s="132">
        <v>589.270008795075</v>
      </c>
    </row>
    <row r="36" spans="2:26">
      <c r="B36" s="315"/>
      <c r="C36" s="295"/>
      <c r="D36" s="136" t="s">
        <v>1</v>
      </c>
      <c r="E36" s="238" t="s">
        <v>232</v>
      </c>
      <c r="F36" s="238" t="s">
        <v>232</v>
      </c>
      <c r="G36" s="238" t="s">
        <v>232</v>
      </c>
      <c r="H36" s="238" t="s">
        <v>232</v>
      </c>
      <c r="I36" s="238" t="s">
        <v>232</v>
      </c>
      <c r="J36" s="238" t="s">
        <v>232</v>
      </c>
      <c r="K36" s="238" t="s">
        <v>232</v>
      </c>
      <c r="L36" s="238" t="s">
        <v>232</v>
      </c>
      <c r="M36" s="135">
        <v>156.74098770577203</v>
      </c>
      <c r="N36" s="135">
        <v>152.31950343025156</v>
      </c>
      <c r="O36" s="135">
        <v>159.14746728746888</v>
      </c>
      <c r="P36" s="135">
        <v>153.87934415941007</v>
      </c>
      <c r="Q36" s="135">
        <v>149.99041227229145</v>
      </c>
      <c r="R36" s="135">
        <v>144.03880136857501</v>
      </c>
      <c r="S36" s="135">
        <v>141.78993533041</v>
      </c>
      <c r="T36" s="135">
        <v>146.828908554572</v>
      </c>
      <c r="U36" s="135">
        <v>149.031134334857</v>
      </c>
      <c r="V36" s="135">
        <v>148.33512352309299</v>
      </c>
      <c r="W36" s="135">
        <v>137.148337595908</v>
      </c>
      <c r="X36" s="135">
        <v>149.67940857012701</v>
      </c>
      <c r="Y36" s="135">
        <v>146.574963710514</v>
      </c>
      <c r="Z36" s="135">
        <v>138.26910074374601</v>
      </c>
    </row>
    <row r="37" spans="2:26" ht="15" customHeight="1">
      <c r="B37" s="315" t="s">
        <v>199</v>
      </c>
      <c r="C37" s="316" t="s">
        <v>233</v>
      </c>
      <c r="D37" s="317"/>
      <c r="E37" s="239" t="s">
        <v>232</v>
      </c>
      <c r="F37" s="239" t="s">
        <v>232</v>
      </c>
      <c r="G37" s="239" t="s">
        <v>232</v>
      </c>
      <c r="H37" s="239" t="s">
        <v>232</v>
      </c>
      <c r="I37" s="239" t="s">
        <v>232</v>
      </c>
      <c r="J37" s="239" t="s">
        <v>232</v>
      </c>
      <c r="K37" s="239" t="s">
        <v>232</v>
      </c>
      <c r="L37" s="239" t="s">
        <v>232</v>
      </c>
      <c r="M37" s="145">
        <v>168.27250407476944</v>
      </c>
      <c r="N37" s="145">
        <v>161.96172732232708</v>
      </c>
      <c r="O37" s="145">
        <v>166.5373983254778</v>
      </c>
      <c r="P37" s="145">
        <v>161.95142818254294</v>
      </c>
      <c r="Q37" s="145">
        <v>158.17112848906899</v>
      </c>
      <c r="R37" s="145">
        <v>155.31508593252701</v>
      </c>
      <c r="S37" s="145">
        <v>156.35402026777101</v>
      </c>
      <c r="T37" s="145">
        <v>156.04838709677401</v>
      </c>
      <c r="U37" s="145">
        <v>159.595194285096</v>
      </c>
      <c r="V37" s="145">
        <v>157.84030526728699</v>
      </c>
      <c r="W37" s="145">
        <v>145.31095055956899</v>
      </c>
      <c r="X37" s="145">
        <v>155.63768217000199</v>
      </c>
      <c r="Y37" s="145">
        <v>150.572436945855</v>
      </c>
      <c r="Z37" s="145">
        <v>149.8308280169</v>
      </c>
    </row>
    <row r="38" spans="2:26">
      <c r="B38" s="315" t="s">
        <v>234</v>
      </c>
      <c r="C38" s="295" t="s">
        <v>202</v>
      </c>
      <c r="D38" s="138" t="s">
        <v>203</v>
      </c>
      <c r="E38" s="236">
        <v>94.431246506428167</v>
      </c>
      <c r="F38" s="236">
        <v>100.40710324980698</v>
      </c>
      <c r="G38" s="236">
        <v>106.53504581962282</v>
      </c>
      <c r="H38" s="236">
        <v>108.81361943607023</v>
      </c>
      <c r="I38" s="236">
        <v>106.99515116942385</v>
      </c>
      <c r="J38" s="236">
        <v>104.81210556511761</v>
      </c>
      <c r="K38" s="236">
        <v>107.12349560880408</v>
      </c>
      <c r="L38" s="236">
        <v>105.30508781459352</v>
      </c>
      <c r="M38" s="150">
        <v>111.17429627523458</v>
      </c>
      <c r="N38" s="150">
        <v>113.84386722344115</v>
      </c>
      <c r="O38" s="150">
        <v>108.54243022272344</v>
      </c>
      <c r="P38" s="150">
        <v>111.75215916640443</v>
      </c>
      <c r="Q38" s="150">
        <v>110.34843205574913</v>
      </c>
      <c r="R38" s="150">
        <v>110.968725106501</v>
      </c>
      <c r="S38" s="150">
        <v>117.71777960978299</v>
      </c>
      <c r="T38" s="150">
        <v>115.531987683886</v>
      </c>
      <c r="U38" s="150">
        <v>118.315803805439</v>
      </c>
      <c r="V38" s="150">
        <v>111.349766458696</v>
      </c>
      <c r="W38" s="150">
        <v>99.168244522585894</v>
      </c>
      <c r="X38" s="150">
        <v>104.108309990663</v>
      </c>
      <c r="Y38" s="150">
        <v>105.75746552465399</v>
      </c>
      <c r="Z38" s="150">
        <v>103.897369275739</v>
      </c>
    </row>
    <row r="39" spans="2:26">
      <c r="B39" s="315"/>
      <c r="C39" s="295"/>
      <c r="D39" s="133" t="s">
        <v>204</v>
      </c>
      <c r="E39" s="237">
        <v>131.17417918753478</v>
      </c>
      <c r="F39" s="237">
        <v>132.26909920182439</v>
      </c>
      <c r="G39" s="237">
        <v>131.29204611823747</v>
      </c>
      <c r="H39" s="237">
        <v>132.33787303078171</v>
      </c>
      <c r="I39" s="237">
        <v>132.00396909175359</v>
      </c>
      <c r="J39" s="237">
        <v>127.85079041093036</v>
      </c>
      <c r="K39" s="237">
        <v>128.42370899242937</v>
      </c>
      <c r="L39" s="237">
        <v>127.07852894768781</v>
      </c>
      <c r="M39" s="132">
        <v>128.01722848682439</v>
      </c>
      <c r="N39" s="132">
        <v>127.52698578863684</v>
      </c>
      <c r="O39" s="132">
        <v>128.91594520119602</v>
      </c>
      <c r="P39" s="132">
        <v>124.64436235979439</v>
      </c>
      <c r="Q39" s="132">
        <v>125.01191588339594</v>
      </c>
      <c r="R39" s="132">
        <v>123.723718045681</v>
      </c>
      <c r="S39" s="132">
        <v>129.263509519297</v>
      </c>
      <c r="T39" s="132">
        <v>125.87458375425599</v>
      </c>
      <c r="U39" s="132">
        <v>121.783028199242</v>
      </c>
      <c r="V39" s="132">
        <v>122.921172346931</v>
      </c>
      <c r="W39" s="132">
        <v>113.595631865836</v>
      </c>
      <c r="X39" s="132">
        <v>122.640293202203</v>
      </c>
      <c r="Y39" s="132">
        <v>115.93155858764101</v>
      </c>
      <c r="Z39" s="132">
        <v>116.13820992735199</v>
      </c>
    </row>
    <row r="40" spans="2:26">
      <c r="B40" s="315"/>
      <c r="C40" s="295"/>
      <c r="D40" s="133" t="s">
        <v>205</v>
      </c>
      <c r="E40" s="237">
        <v>271.19605285544151</v>
      </c>
      <c r="F40" s="237">
        <v>270.11590794557367</v>
      </c>
      <c r="G40" s="237">
        <v>268.14962372731299</v>
      </c>
      <c r="H40" s="237">
        <v>259.20287096949596</v>
      </c>
      <c r="I40" s="237">
        <v>264.04224675948149</v>
      </c>
      <c r="J40" s="237">
        <v>259.97506234413964</v>
      </c>
      <c r="K40" s="237">
        <v>257.10399032648121</v>
      </c>
      <c r="L40" s="237">
        <v>261.89308484551248</v>
      </c>
      <c r="M40" s="132">
        <v>257.08992446914635</v>
      </c>
      <c r="N40" s="132">
        <v>250.96401028277637</v>
      </c>
      <c r="O40" s="132">
        <v>249.20014219694275</v>
      </c>
      <c r="P40" s="132">
        <v>247.8081485301702</v>
      </c>
      <c r="Q40" s="132">
        <v>246.76409185803757</v>
      </c>
      <c r="R40" s="132">
        <v>249.593694132943</v>
      </c>
      <c r="S40" s="132">
        <v>252.10584869675799</v>
      </c>
      <c r="T40" s="132">
        <v>247.23778400249</v>
      </c>
      <c r="U40" s="132">
        <v>240.86397687949199</v>
      </c>
      <c r="V40" s="132">
        <v>251.036182368097</v>
      </c>
      <c r="W40" s="132">
        <v>230.571847507331</v>
      </c>
      <c r="X40" s="132">
        <v>246.2452728255</v>
      </c>
      <c r="Y40" s="132">
        <v>237.30195300039</v>
      </c>
      <c r="Z40" s="132">
        <v>248.79050502941101</v>
      </c>
    </row>
    <row r="41" spans="2:26">
      <c r="B41" s="315"/>
      <c r="C41" s="295"/>
      <c r="D41" s="133" t="s">
        <v>206</v>
      </c>
      <c r="E41" s="237">
        <v>465.99603287050155</v>
      </c>
      <c r="F41" s="237">
        <v>473.8846572361262</v>
      </c>
      <c r="G41" s="237">
        <v>481.98316675433983</v>
      </c>
      <c r="H41" s="237">
        <v>479.2091836734694</v>
      </c>
      <c r="I41" s="237">
        <v>460.65472513897464</v>
      </c>
      <c r="J41" s="237">
        <v>502.06461015302403</v>
      </c>
      <c r="K41" s="237">
        <v>499.4063167893612</v>
      </c>
      <c r="L41" s="237">
        <v>489.4815496034027</v>
      </c>
      <c r="M41" s="132">
        <v>486.38443935926773</v>
      </c>
      <c r="N41" s="132">
        <v>498.9988876529477</v>
      </c>
      <c r="O41" s="132">
        <v>498.97130481862479</v>
      </c>
      <c r="P41" s="132">
        <v>491.12613564335516</v>
      </c>
      <c r="Q41" s="132">
        <v>479.00529963310237</v>
      </c>
      <c r="R41" s="132">
        <v>519.83215106404202</v>
      </c>
      <c r="S41" s="132">
        <v>518.48600136571997</v>
      </c>
      <c r="T41" s="132">
        <v>517.25786404053895</v>
      </c>
      <c r="U41" s="132">
        <v>530.79947575360404</v>
      </c>
      <c r="V41" s="132">
        <v>537.06255166712594</v>
      </c>
      <c r="W41" s="132">
        <v>506.67999636462798</v>
      </c>
      <c r="X41" s="132">
        <v>496.97022920874701</v>
      </c>
      <c r="Y41" s="132">
        <v>511.42023012192999</v>
      </c>
      <c r="Z41" s="132">
        <v>505.43746910528898</v>
      </c>
    </row>
    <row r="42" spans="2:26">
      <c r="B42" s="315"/>
      <c r="C42" s="295"/>
      <c r="D42" s="136" t="s">
        <v>1</v>
      </c>
      <c r="E42" s="238">
        <v>157.58041420738309</v>
      </c>
      <c r="F42" s="238">
        <v>160.32378047518168</v>
      </c>
      <c r="G42" s="238">
        <v>161.62216438861452</v>
      </c>
      <c r="H42" s="238">
        <v>161.97221134500873</v>
      </c>
      <c r="I42" s="238">
        <v>161.64066781623023</v>
      </c>
      <c r="J42" s="238">
        <v>160.75721947739703</v>
      </c>
      <c r="K42" s="238">
        <v>161.59456658475699</v>
      </c>
      <c r="L42" s="238">
        <v>161.1472501478415</v>
      </c>
      <c r="M42" s="135">
        <v>161.98981204100463</v>
      </c>
      <c r="N42" s="135">
        <v>162.72482827892119</v>
      </c>
      <c r="O42" s="135">
        <v>163.05639169482868</v>
      </c>
      <c r="P42" s="135">
        <v>160.79869106774936</v>
      </c>
      <c r="Q42" s="135">
        <v>160.67374106737412</v>
      </c>
      <c r="R42" s="135">
        <v>163.27169610681199</v>
      </c>
      <c r="S42" s="135">
        <v>168.686880493735</v>
      </c>
      <c r="T42" s="135">
        <v>165.98278593856099</v>
      </c>
      <c r="U42" s="135">
        <v>164.42105991102099</v>
      </c>
      <c r="V42" s="135">
        <v>166.53373194622199</v>
      </c>
      <c r="W42" s="135">
        <v>153.980677649418</v>
      </c>
      <c r="X42" s="135">
        <v>162.80509075359799</v>
      </c>
      <c r="Y42" s="135">
        <v>158.96615713831901</v>
      </c>
      <c r="Z42" s="135">
        <v>160.62170516434</v>
      </c>
    </row>
    <row r="43" spans="2:26">
      <c r="B43" s="315"/>
      <c r="C43" s="295" t="s">
        <v>207</v>
      </c>
      <c r="D43" s="138" t="s">
        <v>203</v>
      </c>
      <c r="E43" s="236">
        <v>106.55215217901835</v>
      </c>
      <c r="F43" s="236">
        <v>103.93795951253902</v>
      </c>
      <c r="G43" s="236">
        <v>117.27459499511636</v>
      </c>
      <c r="H43" s="236">
        <v>118.56778180841059</v>
      </c>
      <c r="I43" s="236">
        <v>113.1578057930848</v>
      </c>
      <c r="J43" s="236">
        <v>118.21129424479871</v>
      </c>
      <c r="K43" s="236">
        <v>119.0363242071022</v>
      </c>
      <c r="L43" s="236">
        <v>116.07021363450809</v>
      </c>
      <c r="M43" s="150">
        <v>114.48919944905433</v>
      </c>
      <c r="N43" s="150">
        <v>118.4422380249564</v>
      </c>
      <c r="O43" s="150">
        <v>120.80536912751678</v>
      </c>
      <c r="P43" s="150">
        <v>121.25728669846316</v>
      </c>
      <c r="Q43" s="150">
        <v>122.14972980097535</v>
      </c>
      <c r="R43" s="150">
        <v>114.98805276423001</v>
      </c>
      <c r="S43" s="150">
        <v>116.839714471123</v>
      </c>
      <c r="T43" s="150">
        <v>119.418955286794</v>
      </c>
      <c r="U43" s="150">
        <v>123.6223780744</v>
      </c>
      <c r="V43" s="150">
        <v>114.312599370518</v>
      </c>
      <c r="W43" s="150">
        <v>98.325683625315193</v>
      </c>
      <c r="X43" s="150">
        <v>105.36215251211399</v>
      </c>
      <c r="Y43" s="150">
        <v>108.64150824427</v>
      </c>
      <c r="Z43" s="150">
        <v>102.17760617760599</v>
      </c>
    </row>
    <row r="44" spans="2:26">
      <c r="B44" s="315"/>
      <c r="C44" s="295"/>
      <c r="D44" s="133" t="s">
        <v>204</v>
      </c>
      <c r="E44" s="237">
        <v>110.58145335624411</v>
      </c>
      <c r="F44" s="237">
        <v>110.1516358991714</v>
      </c>
      <c r="G44" s="237">
        <v>115.94296684570418</v>
      </c>
      <c r="H44" s="237">
        <v>114.90198161823301</v>
      </c>
      <c r="I44" s="237">
        <v>111.27449950633364</v>
      </c>
      <c r="J44" s="237">
        <v>112.78055443454505</v>
      </c>
      <c r="K44" s="237">
        <v>109.58639939101751</v>
      </c>
      <c r="L44" s="237">
        <v>109.06396443305162</v>
      </c>
      <c r="M44" s="132">
        <v>105.72891947476664</v>
      </c>
      <c r="N44" s="132">
        <v>106.99990237235185</v>
      </c>
      <c r="O44" s="132">
        <v>104.85867000529686</v>
      </c>
      <c r="P44" s="132">
        <v>104.21494510504121</v>
      </c>
      <c r="Q44" s="132">
        <v>103.06482489396043</v>
      </c>
      <c r="R44" s="132">
        <v>99.860542952770601</v>
      </c>
      <c r="S44" s="132">
        <v>100.92744135297301</v>
      </c>
      <c r="T44" s="132">
        <v>102.80683965525201</v>
      </c>
      <c r="U44" s="132">
        <v>98.872673570662002</v>
      </c>
      <c r="V44" s="132">
        <v>99.406962697221502</v>
      </c>
      <c r="W44" s="132">
        <v>93.718264906426796</v>
      </c>
      <c r="X44" s="132">
        <v>97.772077421206504</v>
      </c>
      <c r="Y44" s="132">
        <v>93.588059913395298</v>
      </c>
      <c r="Z44" s="132">
        <v>91.679140313384096</v>
      </c>
    </row>
    <row r="45" spans="2:26">
      <c r="B45" s="315"/>
      <c r="C45" s="295"/>
      <c r="D45" s="133" t="s">
        <v>205</v>
      </c>
      <c r="E45" s="237">
        <v>340.0550584996559</v>
      </c>
      <c r="F45" s="237">
        <v>332.34958749748472</v>
      </c>
      <c r="G45" s="237">
        <v>329.98489921869873</v>
      </c>
      <c r="H45" s="237">
        <v>328.57696280991735</v>
      </c>
      <c r="I45" s="237">
        <v>322.90229524645679</v>
      </c>
      <c r="J45" s="237">
        <v>317.05252977090009</v>
      </c>
      <c r="K45" s="237">
        <v>327.77713020165521</v>
      </c>
      <c r="L45" s="237">
        <v>317.00336700336703</v>
      </c>
      <c r="M45" s="132">
        <v>320.83757296631501</v>
      </c>
      <c r="N45" s="132">
        <v>314.72500257971313</v>
      </c>
      <c r="O45" s="132">
        <v>311.90879219356765</v>
      </c>
      <c r="P45" s="132">
        <v>300.79155672823219</v>
      </c>
      <c r="Q45" s="132">
        <v>307.59957342235822</v>
      </c>
      <c r="R45" s="132">
        <v>293.05982288089598</v>
      </c>
      <c r="S45" s="132">
        <v>317.07962260823598</v>
      </c>
      <c r="T45" s="132">
        <v>322.63914676799499</v>
      </c>
      <c r="U45" s="132">
        <v>314.251791544757</v>
      </c>
      <c r="V45" s="132">
        <v>319.871768183521</v>
      </c>
      <c r="W45" s="132">
        <v>318.215129061151</v>
      </c>
      <c r="X45" s="132">
        <v>316.95841141991298</v>
      </c>
      <c r="Y45" s="132">
        <v>313.65501074428602</v>
      </c>
      <c r="Z45" s="132">
        <v>318.54453820014498</v>
      </c>
    </row>
    <row r="46" spans="2:26">
      <c r="B46" s="315"/>
      <c r="C46" s="295"/>
      <c r="D46" s="133" t="s">
        <v>206</v>
      </c>
      <c r="E46" s="237">
        <v>572.56734469488731</v>
      </c>
      <c r="F46" s="237">
        <v>577.67245918904689</v>
      </c>
      <c r="G46" s="237">
        <v>570.44935262757042</v>
      </c>
      <c r="H46" s="237">
        <v>574.22831945124938</v>
      </c>
      <c r="I46" s="237">
        <v>571.69766894278314</v>
      </c>
      <c r="J46" s="237">
        <v>600.81929904415108</v>
      </c>
      <c r="K46" s="237">
        <v>588.54054054054052</v>
      </c>
      <c r="L46" s="237">
        <v>579.39189189189187</v>
      </c>
      <c r="M46" s="132">
        <v>576.81278164686603</v>
      </c>
      <c r="N46" s="132">
        <v>583.28440007829317</v>
      </c>
      <c r="O46" s="132">
        <v>569.7910889258643</v>
      </c>
      <c r="P46" s="132">
        <v>559.69622041681384</v>
      </c>
      <c r="Q46" s="132">
        <v>554.7297297297298</v>
      </c>
      <c r="R46" s="132">
        <v>577.71308426330302</v>
      </c>
      <c r="S46" s="132">
        <v>615.60018682858504</v>
      </c>
      <c r="T46" s="132">
        <v>612.85008237232296</v>
      </c>
      <c r="U46" s="132">
        <v>601.19047619047603</v>
      </c>
      <c r="V46" s="132">
        <v>602.96586457750402</v>
      </c>
      <c r="W46" s="132">
        <v>573.60122784986697</v>
      </c>
      <c r="X46" s="132">
        <v>578.97531191929897</v>
      </c>
      <c r="Y46" s="132">
        <v>595.01597444089498</v>
      </c>
      <c r="Z46" s="132">
        <v>552.23700120919</v>
      </c>
    </row>
    <row r="47" spans="2:26">
      <c r="B47" s="315"/>
      <c r="C47" s="295"/>
      <c r="D47" s="136" t="s">
        <v>1</v>
      </c>
      <c r="E47" s="238">
        <v>146.00521059487625</v>
      </c>
      <c r="F47" s="238">
        <v>145.15150433634318</v>
      </c>
      <c r="G47" s="238">
        <v>151.8939955784403</v>
      </c>
      <c r="H47" s="238">
        <v>151.80158514398042</v>
      </c>
      <c r="I47" s="238">
        <v>148.4212268770778</v>
      </c>
      <c r="J47" s="238">
        <v>151.40232633981952</v>
      </c>
      <c r="K47" s="238">
        <v>151.22146575891068</v>
      </c>
      <c r="L47" s="238">
        <v>149.49940719272823</v>
      </c>
      <c r="M47" s="135">
        <v>148.31216252961971</v>
      </c>
      <c r="N47" s="135">
        <v>150.38951592836224</v>
      </c>
      <c r="O47" s="135">
        <v>149.75608837323188</v>
      </c>
      <c r="P47" s="135">
        <v>148.60702137773086</v>
      </c>
      <c r="Q47" s="135">
        <v>149.68460878715808</v>
      </c>
      <c r="R47" s="135">
        <v>146.082943770805</v>
      </c>
      <c r="S47" s="135">
        <v>152.684563758389</v>
      </c>
      <c r="T47" s="135">
        <v>156.063418498244</v>
      </c>
      <c r="U47" s="135">
        <v>153.46973261906601</v>
      </c>
      <c r="V47" s="135">
        <v>154.028519041891</v>
      </c>
      <c r="W47" s="135">
        <v>146.30973374577201</v>
      </c>
      <c r="X47" s="135">
        <v>151.11554352471899</v>
      </c>
      <c r="Y47" s="135">
        <v>150.00984058256199</v>
      </c>
      <c r="Z47" s="135">
        <v>146.99610225148399</v>
      </c>
    </row>
    <row r="48" spans="2:26">
      <c r="B48" s="315"/>
      <c r="C48" s="316" t="s">
        <v>233</v>
      </c>
      <c r="D48" s="317"/>
      <c r="E48" s="239">
        <v>151.89535978958219</v>
      </c>
      <c r="F48" s="239">
        <v>152.86588446640096</v>
      </c>
      <c r="G48" s="239">
        <v>156.83945884379256</v>
      </c>
      <c r="H48" s="239">
        <v>156.96819000257221</v>
      </c>
      <c r="I48" s="239">
        <v>155.13495899636126</v>
      </c>
      <c r="J48" s="239">
        <v>156.14575658115078</v>
      </c>
      <c r="K48" s="239">
        <v>156.46960668247368</v>
      </c>
      <c r="L48" s="239">
        <v>155.39441494899023</v>
      </c>
      <c r="M48" s="145">
        <v>155.23339857491908</v>
      </c>
      <c r="N48" s="145">
        <v>156.62635400697744</v>
      </c>
      <c r="O48" s="145">
        <v>156.47184613280618</v>
      </c>
      <c r="P48" s="145">
        <v>154.75932002287385</v>
      </c>
      <c r="Q48" s="145">
        <v>155.22828042910149</v>
      </c>
      <c r="R48" s="145">
        <v>154.75013107096899</v>
      </c>
      <c r="S48" s="145">
        <v>160.75724697502201</v>
      </c>
      <c r="T48" s="145">
        <v>161.068695583416</v>
      </c>
      <c r="U48" s="145">
        <v>158.994635926211</v>
      </c>
      <c r="V48" s="145">
        <v>160.335721004269</v>
      </c>
      <c r="W48" s="145">
        <v>150.173743124162</v>
      </c>
      <c r="X48" s="145">
        <v>156.99769824664699</v>
      </c>
      <c r="Y48" s="145">
        <v>154.50820360387601</v>
      </c>
      <c r="Z48" s="145">
        <v>153.827861055532</v>
      </c>
    </row>
    <row r="49" spans="1:16" s="12" customFormat="1" ht="5.0999999999999996" customHeight="1">
      <c r="A49" s="13"/>
      <c r="B49" s="53"/>
    </row>
    <row r="50" spans="1:16" ht="12.75" customHeight="1">
      <c r="B50" s="240" t="s">
        <v>227</v>
      </c>
      <c r="C50" s="224"/>
    </row>
    <row r="51" spans="1:16" s="12" customFormat="1" ht="5.0999999999999996" customHeight="1">
      <c r="A51" s="13"/>
      <c r="B51" s="53"/>
    </row>
    <row r="52" spans="1:16" s="12" customFormat="1" ht="12.75" customHeight="1">
      <c r="A52" s="13"/>
      <c r="B52" s="53" t="s">
        <v>106</v>
      </c>
    </row>
    <row r="53" spans="1:16" s="12" customFormat="1" ht="5.0999999999999996" customHeight="1">
      <c r="A53" s="13"/>
      <c r="B53" s="53"/>
    </row>
    <row r="54" spans="1:16" s="225" customFormat="1" ht="12.75" customHeight="1">
      <c r="B54" s="226" t="s">
        <v>11</v>
      </c>
    </row>
    <row r="55" spans="1:16" s="12" customFormat="1" ht="5.25" customHeight="1">
      <c r="A55" s="13"/>
      <c r="B55" s="53"/>
    </row>
    <row r="56" spans="1:16" s="1" customFormat="1" ht="15" customHeight="1">
      <c r="B56" s="241" t="s">
        <v>235</v>
      </c>
      <c r="C56" s="227"/>
      <c r="D56" s="227"/>
      <c r="E56" s="227"/>
      <c r="F56" s="227"/>
      <c r="G56" s="227"/>
      <c r="H56" s="227"/>
      <c r="I56" s="227"/>
      <c r="J56" s="227"/>
      <c r="K56" s="242"/>
      <c r="L56" s="227"/>
      <c r="M56" s="227"/>
      <c r="N56" s="227"/>
      <c r="O56" s="227"/>
      <c r="P56" s="229"/>
    </row>
    <row r="57" spans="1:16" s="1" customFormat="1" ht="5.0999999999999996" customHeight="1">
      <c r="A57" s="228"/>
      <c r="B57" s="230"/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</row>
    <row r="58" spans="1:16" s="12" customFormat="1" ht="12.75" customHeight="1">
      <c r="A58" s="13"/>
      <c r="B58" s="53" t="s">
        <v>12</v>
      </c>
    </row>
  </sheetData>
  <mergeCells count="17">
    <mergeCell ref="B27:B37"/>
    <mergeCell ref="C27:C31"/>
    <mergeCell ref="C32:C36"/>
    <mergeCell ref="C37:D37"/>
    <mergeCell ref="B38:B48"/>
    <mergeCell ref="C38:C42"/>
    <mergeCell ref="C43:C47"/>
    <mergeCell ref="C48:D48"/>
    <mergeCell ref="B16:B26"/>
    <mergeCell ref="C16:C20"/>
    <mergeCell ref="C21:C25"/>
    <mergeCell ref="C26:D26"/>
    <mergeCell ref="B4:D4"/>
    <mergeCell ref="B5:B15"/>
    <mergeCell ref="C5:C9"/>
    <mergeCell ref="C10:C14"/>
    <mergeCell ref="C15:D1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&amp;L&amp;G&amp;RHospitalisierungsrate</oddHeader>
    <oddFooter>&amp;L&amp;A&amp;C&amp;P von &amp;N&amp;R&amp;F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2DDC-49F7-403E-83CE-60091EBA05AA}">
  <dimension ref="A1:R46"/>
  <sheetViews>
    <sheetView showGridLines="0" zoomScaleNormal="100" workbookViewId="0"/>
  </sheetViews>
  <sheetFormatPr baseColWidth="10" defaultColWidth="11.42578125" defaultRowHeight="14.25"/>
  <cols>
    <col min="1" max="1" width="1.7109375" style="3" customWidth="1"/>
    <col min="2" max="2" width="11.42578125" style="3"/>
    <col min="3" max="3" width="32.28515625" style="3" bestFit="1" customWidth="1"/>
    <col min="4" max="15" width="12.7109375" style="3" customWidth="1"/>
    <col min="16" max="16384" width="11.42578125" style="3"/>
  </cols>
  <sheetData>
    <row r="1" spans="1:18" ht="10.15" customHeight="1">
      <c r="A1" s="59"/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124"/>
      <c r="O1" s="124"/>
      <c r="P1" s="124"/>
    </row>
    <row r="2" spans="1:18" ht="33" customHeight="1">
      <c r="B2" s="283" t="s">
        <v>190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124"/>
      <c r="O2" s="124"/>
      <c r="P2" s="124"/>
    </row>
    <row r="4" spans="1:18">
      <c r="B4" s="321"/>
      <c r="C4" s="321"/>
      <c r="D4" s="244" t="s">
        <v>236</v>
      </c>
      <c r="E4" s="244" t="s">
        <v>237</v>
      </c>
      <c r="F4" s="244" t="s">
        <v>238</v>
      </c>
      <c r="G4" s="244" t="s">
        <v>239</v>
      </c>
      <c r="H4" s="244" t="s">
        <v>240</v>
      </c>
      <c r="I4" s="244" t="s">
        <v>241</v>
      </c>
      <c r="J4" s="244" t="s">
        <v>242</v>
      </c>
      <c r="K4" s="244" t="s">
        <v>243</v>
      </c>
      <c r="L4" s="244" t="s">
        <v>244</v>
      </c>
      <c r="M4" s="244" t="s">
        <v>1</v>
      </c>
      <c r="N4" s="245"/>
      <c r="O4" s="245"/>
    </row>
    <row r="5" spans="1:18" ht="15" customHeight="1">
      <c r="B5" s="322">
        <v>2013</v>
      </c>
      <c r="C5" s="246" t="s">
        <v>245</v>
      </c>
      <c r="D5" s="247">
        <v>147</v>
      </c>
      <c r="E5" s="248" t="s">
        <v>232</v>
      </c>
      <c r="F5" s="248" t="s">
        <v>232</v>
      </c>
      <c r="G5" s="247">
        <v>1601</v>
      </c>
      <c r="H5" s="247">
        <v>2626</v>
      </c>
      <c r="I5" s="248" t="s">
        <v>232</v>
      </c>
      <c r="J5" s="247">
        <v>1043</v>
      </c>
      <c r="K5" s="247">
        <v>692</v>
      </c>
      <c r="L5" s="247">
        <v>1482</v>
      </c>
      <c r="M5" s="46">
        <f>SUM(D5:L5)</f>
        <v>7591</v>
      </c>
      <c r="N5" s="245"/>
      <c r="O5" s="245"/>
      <c r="R5" s="323"/>
    </row>
    <row r="6" spans="1:18" ht="15" customHeight="1">
      <c r="B6" s="322"/>
      <c r="C6" s="246" t="s">
        <v>246</v>
      </c>
      <c r="D6" s="249">
        <v>15</v>
      </c>
      <c r="E6" s="250" t="s">
        <v>232</v>
      </c>
      <c r="F6" s="250" t="s">
        <v>232</v>
      </c>
      <c r="G6" s="249">
        <v>27</v>
      </c>
      <c r="H6" s="249">
        <v>44</v>
      </c>
      <c r="I6" s="250" t="s">
        <v>232</v>
      </c>
      <c r="J6" s="249">
        <v>23</v>
      </c>
      <c r="K6" s="249">
        <v>6</v>
      </c>
      <c r="L6" s="249">
        <v>37</v>
      </c>
      <c r="M6" s="251">
        <f t="shared" ref="M6:M20" si="0">SUM(D6:L6)</f>
        <v>152</v>
      </c>
      <c r="N6" s="245"/>
      <c r="O6" s="245"/>
      <c r="R6" s="323"/>
    </row>
    <row r="7" spans="1:18" ht="15" customHeight="1">
      <c r="B7" s="322">
        <v>2014</v>
      </c>
      <c r="C7" s="246" t="s">
        <v>245</v>
      </c>
      <c r="D7" s="247">
        <v>25</v>
      </c>
      <c r="E7" s="248" t="s">
        <v>232</v>
      </c>
      <c r="F7" s="248" t="s">
        <v>232</v>
      </c>
      <c r="G7" s="247">
        <v>2243</v>
      </c>
      <c r="H7" s="247">
        <v>5655</v>
      </c>
      <c r="I7" s="248" t="s">
        <v>232</v>
      </c>
      <c r="J7" s="247">
        <v>953</v>
      </c>
      <c r="K7" s="247">
        <v>884</v>
      </c>
      <c r="L7" s="247">
        <v>3599</v>
      </c>
      <c r="M7" s="46">
        <f t="shared" si="0"/>
        <v>13359</v>
      </c>
      <c r="N7" s="245"/>
      <c r="O7" s="245"/>
      <c r="R7" s="323"/>
    </row>
    <row r="8" spans="1:18" ht="15" customHeight="1">
      <c r="B8" s="322"/>
      <c r="C8" s="246" t="s">
        <v>246</v>
      </c>
      <c r="D8" s="249">
        <v>3</v>
      </c>
      <c r="E8" s="250" t="s">
        <v>232</v>
      </c>
      <c r="F8" s="250" t="s">
        <v>232</v>
      </c>
      <c r="G8" s="249">
        <v>40</v>
      </c>
      <c r="H8" s="249">
        <v>73</v>
      </c>
      <c r="I8" s="250" t="s">
        <v>232</v>
      </c>
      <c r="J8" s="249">
        <v>27</v>
      </c>
      <c r="K8" s="249">
        <v>8</v>
      </c>
      <c r="L8" s="249">
        <v>75</v>
      </c>
      <c r="M8" s="251">
        <f t="shared" si="0"/>
        <v>226</v>
      </c>
      <c r="N8" s="245"/>
      <c r="O8" s="245"/>
      <c r="R8" s="323"/>
    </row>
    <row r="9" spans="1:18" ht="15" customHeight="1">
      <c r="B9" s="322">
        <v>2015</v>
      </c>
      <c r="C9" s="246" t="s">
        <v>245</v>
      </c>
      <c r="D9" s="247">
        <v>100</v>
      </c>
      <c r="E9" s="247">
        <v>5</v>
      </c>
      <c r="F9" s="248" t="s">
        <v>232</v>
      </c>
      <c r="G9" s="247">
        <v>1726</v>
      </c>
      <c r="H9" s="247">
        <v>3501</v>
      </c>
      <c r="I9" s="248" t="s">
        <v>232</v>
      </c>
      <c r="J9" s="247">
        <v>916</v>
      </c>
      <c r="K9" s="247">
        <v>1481</v>
      </c>
      <c r="L9" s="247">
        <v>1373</v>
      </c>
      <c r="M9" s="46">
        <f t="shared" si="0"/>
        <v>9102</v>
      </c>
      <c r="N9" s="245"/>
      <c r="O9" s="245"/>
      <c r="R9" s="323"/>
    </row>
    <row r="10" spans="1:18" ht="15" customHeight="1">
      <c r="B10" s="322"/>
      <c r="C10" s="246" t="s">
        <v>246</v>
      </c>
      <c r="D10" s="249">
        <v>12</v>
      </c>
      <c r="E10" s="249">
        <v>1</v>
      </c>
      <c r="F10" s="250" t="s">
        <v>232</v>
      </c>
      <c r="G10" s="249">
        <v>32</v>
      </c>
      <c r="H10" s="249">
        <v>70</v>
      </c>
      <c r="I10" s="250" t="s">
        <v>232</v>
      </c>
      <c r="J10" s="249">
        <v>33</v>
      </c>
      <c r="K10" s="249">
        <v>13</v>
      </c>
      <c r="L10" s="249">
        <v>55</v>
      </c>
      <c r="M10" s="251">
        <f t="shared" si="0"/>
        <v>216</v>
      </c>
      <c r="N10" s="245"/>
      <c r="O10" s="245"/>
      <c r="R10" s="323"/>
    </row>
    <row r="11" spans="1:18" ht="15" customHeight="1">
      <c r="B11" s="322">
        <v>2016</v>
      </c>
      <c r="C11" s="246" t="s">
        <v>245</v>
      </c>
      <c r="D11" s="247">
        <v>143</v>
      </c>
      <c r="E11" s="247">
        <v>0</v>
      </c>
      <c r="F11" s="247">
        <v>1953</v>
      </c>
      <c r="G11" s="247">
        <v>919</v>
      </c>
      <c r="H11" s="247">
        <v>3414</v>
      </c>
      <c r="I11" s="248" t="s">
        <v>232</v>
      </c>
      <c r="J11" s="247">
        <v>596</v>
      </c>
      <c r="K11" s="247">
        <v>1299</v>
      </c>
      <c r="L11" s="247">
        <v>1070</v>
      </c>
      <c r="M11" s="46">
        <f t="shared" si="0"/>
        <v>9394</v>
      </c>
      <c r="N11" s="245"/>
      <c r="O11" s="245"/>
      <c r="R11" s="323"/>
    </row>
    <row r="12" spans="1:18" ht="15" customHeight="1">
      <c r="B12" s="322"/>
      <c r="C12" s="246" t="s">
        <v>246</v>
      </c>
      <c r="D12" s="249">
        <v>21</v>
      </c>
      <c r="E12" s="249">
        <v>0</v>
      </c>
      <c r="F12" s="249">
        <v>40</v>
      </c>
      <c r="G12" s="249">
        <v>25</v>
      </c>
      <c r="H12" s="249">
        <v>71</v>
      </c>
      <c r="I12" s="250" t="s">
        <v>232</v>
      </c>
      <c r="J12" s="249">
        <v>26</v>
      </c>
      <c r="K12" s="249">
        <v>9</v>
      </c>
      <c r="L12" s="249">
        <v>33</v>
      </c>
      <c r="M12" s="251">
        <f t="shared" si="0"/>
        <v>225</v>
      </c>
      <c r="N12" s="245"/>
      <c r="O12" s="245"/>
      <c r="R12" s="323"/>
    </row>
    <row r="13" spans="1:18" ht="15" customHeight="1">
      <c r="B13" s="322">
        <v>2017</v>
      </c>
      <c r="C13" s="246" t="s">
        <v>245</v>
      </c>
      <c r="D13" s="252">
        <v>409</v>
      </c>
      <c r="E13" s="247">
        <v>4</v>
      </c>
      <c r="F13" s="252">
        <v>5264</v>
      </c>
      <c r="G13" s="252">
        <v>1165</v>
      </c>
      <c r="H13" s="248" t="s">
        <v>232</v>
      </c>
      <c r="I13" s="252">
        <v>8</v>
      </c>
      <c r="J13" s="252">
        <v>756</v>
      </c>
      <c r="K13" s="252">
        <v>1647</v>
      </c>
      <c r="L13" s="252">
        <v>1060</v>
      </c>
      <c r="M13" s="253">
        <f t="shared" si="0"/>
        <v>10313</v>
      </c>
      <c r="N13" s="245"/>
      <c r="O13" s="245"/>
      <c r="R13" s="323"/>
    </row>
    <row r="14" spans="1:18" ht="15" customHeight="1">
      <c r="B14" s="322"/>
      <c r="C14" s="246" t="s">
        <v>246</v>
      </c>
      <c r="D14" s="254">
        <v>26</v>
      </c>
      <c r="E14" s="249">
        <v>1</v>
      </c>
      <c r="F14" s="254">
        <v>97</v>
      </c>
      <c r="G14" s="254">
        <v>37</v>
      </c>
      <c r="H14" s="250" t="s">
        <v>232</v>
      </c>
      <c r="I14" s="254">
        <v>2</v>
      </c>
      <c r="J14" s="254">
        <v>27</v>
      </c>
      <c r="K14" s="254">
        <v>17</v>
      </c>
      <c r="L14" s="254">
        <v>52</v>
      </c>
      <c r="M14" s="255">
        <f t="shared" si="0"/>
        <v>259</v>
      </c>
      <c r="N14" s="245"/>
      <c r="O14" s="245"/>
      <c r="R14" s="323"/>
    </row>
    <row r="15" spans="1:18" ht="15" customHeight="1">
      <c r="B15" s="322">
        <v>2018</v>
      </c>
      <c r="C15" s="246" t="s">
        <v>245</v>
      </c>
      <c r="D15" s="252">
        <v>529</v>
      </c>
      <c r="E15" s="247">
        <v>23</v>
      </c>
      <c r="F15" s="252">
        <v>6123</v>
      </c>
      <c r="G15" s="252">
        <v>1314</v>
      </c>
      <c r="H15" s="248" t="s">
        <v>232</v>
      </c>
      <c r="I15" s="252">
        <v>18</v>
      </c>
      <c r="J15" s="252">
        <v>268</v>
      </c>
      <c r="K15" s="252">
        <v>1928</v>
      </c>
      <c r="L15" s="252">
        <v>966</v>
      </c>
      <c r="M15" s="253">
        <f t="shared" si="0"/>
        <v>11169</v>
      </c>
      <c r="N15" s="245"/>
      <c r="O15" s="245"/>
      <c r="R15" s="323"/>
    </row>
    <row r="16" spans="1:18" ht="15" customHeight="1">
      <c r="B16" s="322"/>
      <c r="C16" s="246" t="s">
        <v>246</v>
      </c>
      <c r="D16" s="254">
        <v>30</v>
      </c>
      <c r="E16" s="249">
        <v>3</v>
      </c>
      <c r="F16" s="254">
        <v>125</v>
      </c>
      <c r="G16" s="254">
        <v>38</v>
      </c>
      <c r="H16" s="250" t="s">
        <v>232</v>
      </c>
      <c r="I16" s="254">
        <v>3</v>
      </c>
      <c r="J16" s="254">
        <v>23</v>
      </c>
      <c r="K16" s="254">
        <v>21</v>
      </c>
      <c r="L16" s="254">
        <v>72</v>
      </c>
      <c r="M16" s="255">
        <f t="shared" si="0"/>
        <v>315</v>
      </c>
      <c r="N16" s="245"/>
      <c r="O16" s="245"/>
      <c r="R16" s="323"/>
    </row>
    <row r="17" spans="1:18" ht="15" customHeight="1">
      <c r="B17" s="324">
        <v>2019</v>
      </c>
      <c r="C17" s="246" t="s">
        <v>245</v>
      </c>
      <c r="D17" s="252">
        <v>361</v>
      </c>
      <c r="E17" s="248" t="s">
        <v>232</v>
      </c>
      <c r="F17" s="252">
        <v>5736</v>
      </c>
      <c r="G17" s="252">
        <v>908</v>
      </c>
      <c r="H17" s="248" t="s">
        <v>232</v>
      </c>
      <c r="I17" s="252">
        <v>154</v>
      </c>
      <c r="J17" s="252">
        <v>348</v>
      </c>
      <c r="K17" s="252">
        <v>2725</v>
      </c>
      <c r="L17" s="252">
        <v>1403</v>
      </c>
      <c r="M17" s="253">
        <f t="shared" si="0"/>
        <v>11635</v>
      </c>
      <c r="N17" s="245"/>
      <c r="O17" s="245"/>
      <c r="R17" s="235"/>
    </row>
    <row r="18" spans="1:18" ht="15" customHeight="1">
      <c r="B18" s="325"/>
      <c r="C18" s="246" t="s">
        <v>246</v>
      </c>
      <c r="D18" s="254">
        <v>26</v>
      </c>
      <c r="E18" s="250" t="s">
        <v>232</v>
      </c>
      <c r="F18" s="254">
        <v>135</v>
      </c>
      <c r="G18" s="254">
        <v>47</v>
      </c>
      <c r="H18" s="250" t="s">
        <v>232</v>
      </c>
      <c r="I18" s="254">
        <v>18</v>
      </c>
      <c r="J18" s="254">
        <v>29</v>
      </c>
      <c r="K18" s="254">
        <v>37</v>
      </c>
      <c r="L18" s="254">
        <v>44</v>
      </c>
      <c r="M18" s="255">
        <f t="shared" si="0"/>
        <v>336</v>
      </c>
      <c r="N18" s="245"/>
      <c r="O18" s="245"/>
      <c r="R18" s="235"/>
    </row>
    <row r="19" spans="1:18" ht="15" customHeight="1">
      <c r="B19" s="324">
        <v>2020</v>
      </c>
      <c r="C19" s="246" t="s">
        <v>245</v>
      </c>
      <c r="D19" s="252">
        <v>397</v>
      </c>
      <c r="E19" s="248">
        <v>14</v>
      </c>
      <c r="F19" s="252">
        <v>328</v>
      </c>
      <c r="G19" s="252">
        <v>2392</v>
      </c>
      <c r="H19" s="248" t="s">
        <v>232</v>
      </c>
      <c r="I19" s="252">
        <v>51</v>
      </c>
      <c r="J19" s="252">
        <v>458</v>
      </c>
      <c r="K19" s="252">
        <v>2379</v>
      </c>
      <c r="L19" s="252">
        <v>1494</v>
      </c>
      <c r="M19" s="253">
        <f t="shared" si="0"/>
        <v>7513</v>
      </c>
      <c r="N19" s="245"/>
      <c r="O19" s="245"/>
      <c r="R19" s="235"/>
    </row>
    <row r="20" spans="1:18" ht="15" customHeight="1">
      <c r="B20" s="325"/>
      <c r="C20" s="246" t="s">
        <v>246</v>
      </c>
      <c r="D20" s="254">
        <v>31</v>
      </c>
      <c r="E20" s="250">
        <v>2</v>
      </c>
      <c r="F20" s="254">
        <v>19</v>
      </c>
      <c r="G20" s="254">
        <v>97</v>
      </c>
      <c r="H20" s="250" t="s">
        <v>232</v>
      </c>
      <c r="I20" s="254">
        <v>13</v>
      </c>
      <c r="J20" s="254">
        <v>48</v>
      </c>
      <c r="K20" s="254">
        <v>32</v>
      </c>
      <c r="L20" s="254">
        <v>65</v>
      </c>
      <c r="M20" s="255">
        <f t="shared" si="0"/>
        <v>307</v>
      </c>
      <c r="N20" s="245"/>
      <c r="O20" s="245"/>
      <c r="R20" s="235"/>
    </row>
    <row r="21" spans="1:18" ht="15" customHeight="1">
      <c r="B21" s="324">
        <v>2021</v>
      </c>
      <c r="C21" s="246" t="s">
        <v>245</v>
      </c>
      <c r="D21" s="252">
        <v>86</v>
      </c>
      <c r="E21" s="248">
        <v>3</v>
      </c>
      <c r="F21" s="248" t="s">
        <v>232</v>
      </c>
      <c r="G21" s="252">
        <v>975</v>
      </c>
      <c r="H21" s="248" t="s">
        <v>232</v>
      </c>
      <c r="I21" s="252">
        <v>141</v>
      </c>
      <c r="J21" s="252">
        <v>142</v>
      </c>
      <c r="K21" s="252">
        <v>850</v>
      </c>
      <c r="L21" s="252">
        <v>633</v>
      </c>
      <c r="M21" s="253">
        <v>2830</v>
      </c>
      <c r="N21" s="245"/>
      <c r="O21" s="245"/>
      <c r="R21" s="235"/>
    </row>
    <row r="22" spans="1:18" ht="15" customHeight="1">
      <c r="B22" s="325"/>
      <c r="C22" s="246" t="s">
        <v>246</v>
      </c>
      <c r="D22" s="254">
        <v>12</v>
      </c>
      <c r="E22" s="250">
        <v>1</v>
      </c>
      <c r="F22" s="250" t="s">
        <v>232</v>
      </c>
      <c r="G22" s="254">
        <v>46</v>
      </c>
      <c r="H22" s="250" t="s">
        <v>232</v>
      </c>
      <c r="I22" s="254">
        <v>21</v>
      </c>
      <c r="J22" s="254">
        <v>22</v>
      </c>
      <c r="K22" s="254">
        <v>29</v>
      </c>
      <c r="L22" s="254">
        <v>34</v>
      </c>
      <c r="M22" s="255">
        <v>165</v>
      </c>
      <c r="N22" s="245"/>
      <c r="O22" s="245"/>
      <c r="R22" s="235"/>
    </row>
    <row r="23" spans="1:18" ht="15" customHeight="1">
      <c r="B23" s="324">
        <v>2022</v>
      </c>
      <c r="C23" s="246" t="s">
        <v>245</v>
      </c>
      <c r="D23" s="252">
        <v>1834</v>
      </c>
      <c r="E23" s="248">
        <v>105</v>
      </c>
      <c r="F23" s="248" t="s">
        <v>232</v>
      </c>
      <c r="G23" s="252">
        <v>1503</v>
      </c>
      <c r="H23" s="248" t="s">
        <v>232</v>
      </c>
      <c r="I23" s="252">
        <v>185</v>
      </c>
      <c r="J23" s="252">
        <v>302</v>
      </c>
      <c r="K23" s="252">
        <v>1565</v>
      </c>
      <c r="L23" s="252">
        <v>1227</v>
      </c>
      <c r="M23" s="253">
        <v>6721</v>
      </c>
      <c r="N23" s="245"/>
      <c r="O23" s="245"/>
      <c r="R23" s="323"/>
    </row>
    <row r="24" spans="1:18" ht="15" customHeight="1">
      <c r="B24" s="325"/>
      <c r="C24" s="246" t="s">
        <v>246</v>
      </c>
      <c r="D24" s="254">
        <v>71</v>
      </c>
      <c r="E24" s="250">
        <v>15</v>
      </c>
      <c r="F24" s="250" t="s">
        <v>232</v>
      </c>
      <c r="G24" s="254">
        <v>83</v>
      </c>
      <c r="H24" s="250" t="s">
        <v>232</v>
      </c>
      <c r="I24" s="254">
        <v>31</v>
      </c>
      <c r="J24" s="254">
        <v>37</v>
      </c>
      <c r="K24" s="254">
        <v>36</v>
      </c>
      <c r="L24" s="254">
        <v>75</v>
      </c>
      <c r="M24" s="255">
        <v>348</v>
      </c>
      <c r="N24" s="245"/>
      <c r="O24" s="245"/>
      <c r="R24" s="323"/>
    </row>
    <row r="25" spans="1:18" ht="15" customHeight="1">
      <c r="B25" s="324">
        <v>2023</v>
      </c>
      <c r="C25" s="246" t="s">
        <v>245</v>
      </c>
      <c r="D25" s="252">
        <v>853</v>
      </c>
      <c r="E25" s="248">
        <v>21</v>
      </c>
      <c r="F25" s="248" t="s">
        <v>232</v>
      </c>
      <c r="G25" s="252">
        <v>1830</v>
      </c>
      <c r="H25" s="248" t="s">
        <v>232</v>
      </c>
      <c r="I25" s="252">
        <v>117</v>
      </c>
      <c r="J25" s="252">
        <v>252</v>
      </c>
      <c r="K25" s="252">
        <v>949</v>
      </c>
      <c r="L25" s="252">
        <v>2378</v>
      </c>
      <c r="M25" s="255">
        <f>SUM(D25:E25,G25,I25:L25)</f>
        <v>6400</v>
      </c>
      <c r="N25" s="245"/>
      <c r="O25" s="245"/>
      <c r="R25" s="235"/>
    </row>
    <row r="26" spans="1:18" ht="15" customHeight="1">
      <c r="B26" s="325"/>
      <c r="C26" s="246" t="s">
        <v>246</v>
      </c>
      <c r="D26" s="254">
        <v>64</v>
      </c>
      <c r="E26" s="250">
        <v>4</v>
      </c>
      <c r="F26" s="250" t="s">
        <v>232</v>
      </c>
      <c r="G26" s="254">
        <v>98</v>
      </c>
      <c r="H26" s="250" t="s">
        <v>232</v>
      </c>
      <c r="I26" s="254">
        <v>20</v>
      </c>
      <c r="J26" s="254">
        <v>44</v>
      </c>
      <c r="K26" s="254">
        <v>36</v>
      </c>
      <c r="L26" s="254">
        <v>108</v>
      </c>
      <c r="M26" s="255">
        <f>SUM(D26:E26,G26,I26:L26)</f>
        <v>374</v>
      </c>
      <c r="N26" s="245"/>
      <c r="O26" s="245"/>
      <c r="R26" s="235"/>
    </row>
    <row r="27" spans="1:18" ht="15" customHeight="1">
      <c r="B27" s="324">
        <v>2024</v>
      </c>
      <c r="C27" s="246" t="s">
        <v>245</v>
      </c>
      <c r="D27" s="252">
        <v>1075</v>
      </c>
      <c r="E27" s="248">
        <v>53</v>
      </c>
      <c r="F27" s="248" t="s">
        <v>232</v>
      </c>
      <c r="G27" s="252">
        <v>2110</v>
      </c>
      <c r="H27" s="248" t="s">
        <v>232</v>
      </c>
      <c r="I27" s="252">
        <v>123</v>
      </c>
      <c r="J27" s="252">
        <v>810</v>
      </c>
      <c r="K27" s="252">
        <v>1338</v>
      </c>
      <c r="L27" s="252">
        <v>2961</v>
      </c>
      <c r="M27" s="255">
        <f>SUM(D27:L27)</f>
        <v>8470</v>
      </c>
      <c r="N27" s="245"/>
      <c r="O27" s="245"/>
      <c r="R27" s="323"/>
    </row>
    <row r="28" spans="1:18" ht="15" customHeight="1">
      <c r="B28" s="325"/>
      <c r="C28" s="246" t="s">
        <v>246</v>
      </c>
      <c r="D28" s="254">
        <v>52</v>
      </c>
      <c r="E28" s="250">
        <v>8</v>
      </c>
      <c r="F28" s="250" t="s">
        <v>232</v>
      </c>
      <c r="G28" s="254">
        <v>92</v>
      </c>
      <c r="H28" s="250" t="s">
        <v>232</v>
      </c>
      <c r="I28" s="254">
        <v>27</v>
      </c>
      <c r="J28" s="254">
        <v>54</v>
      </c>
      <c r="K28" s="254">
        <v>24</v>
      </c>
      <c r="L28" s="254">
        <v>114</v>
      </c>
      <c r="M28" s="255">
        <f>SUM(D28:L28)</f>
        <v>371</v>
      </c>
      <c r="N28" s="245"/>
      <c r="O28" s="245"/>
      <c r="R28" s="323"/>
    </row>
    <row r="29" spans="1:18" s="12" customFormat="1" ht="5.25" customHeight="1">
      <c r="A29" s="13"/>
      <c r="B29" s="53"/>
    </row>
    <row r="30" spans="1:18" ht="12.75" customHeight="1">
      <c r="A30" s="55"/>
      <c r="B30" s="240" t="s">
        <v>247</v>
      </c>
      <c r="C30" s="224"/>
    </row>
    <row r="31" spans="1:18" s="12" customFormat="1" ht="5.0999999999999996" customHeight="1">
      <c r="A31" s="13"/>
      <c r="B31" s="53"/>
    </row>
    <row r="32" spans="1:18" s="12" customFormat="1" ht="12.75" customHeight="1">
      <c r="A32" s="13"/>
      <c r="B32" s="53" t="s">
        <v>106</v>
      </c>
      <c r="C32" s="53"/>
    </row>
    <row r="33" spans="1:7" s="12" customFormat="1" ht="5.0999999999999996" customHeight="1">
      <c r="A33" s="13"/>
      <c r="B33" s="53"/>
    </row>
    <row r="34" spans="1:7" s="12" customFormat="1" ht="12.75" customHeight="1">
      <c r="A34" s="13"/>
      <c r="B34" s="53" t="s">
        <v>12</v>
      </c>
    </row>
    <row r="35" spans="1:7">
      <c r="B35" s="256"/>
      <c r="C35" s="224"/>
      <c r="D35" s="224"/>
      <c r="E35" s="224"/>
      <c r="F35" s="224"/>
    </row>
    <row r="46" spans="1:7">
      <c r="G46" s="257"/>
    </row>
  </sheetData>
  <mergeCells count="22">
    <mergeCell ref="B25:B26"/>
    <mergeCell ref="B27:B28"/>
    <mergeCell ref="R27:R28"/>
    <mergeCell ref="B15:B16"/>
    <mergeCell ref="R15:R16"/>
    <mergeCell ref="B17:B18"/>
    <mergeCell ref="B19:B20"/>
    <mergeCell ref="B21:B22"/>
    <mergeCell ref="B23:B24"/>
    <mergeCell ref="R23:R24"/>
    <mergeCell ref="B9:B10"/>
    <mergeCell ref="R9:R10"/>
    <mergeCell ref="B11:B12"/>
    <mergeCell ref="R11:R12"/>
    <mergeCell ref="B13:B14"/>
    <mergeCell ref="R13:R14"/>
    <mergeCell ref="B2:M2"/>
    <mergeCell ref="B4:C4"/>
    <mergeCell ref="B5:B6"/>
    <mergeCell ref="R5:R6"/>
    <mergeCell ref="B7:B8"/>
    <mergeCell ref="R7:R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&amp;L&amp;G&amp;RWartbetten Spital Wallis</oddHeader>
    <oddFooter>&amp;L&amp;A&amp;C&amp;P von &amp;N&amp;R&amp;F</oddFooter>
  </headerFooter>
  <rowBreaks count="1" manualBreakCount="1">
    <brk id="34" min="1" max="17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4BB5F-853E-4414-BA36-C0E145EDA092}">
  <dimension ref="A1:M90"/>
  <sheetViews>
    <sheetView showGridLines="0" zoomScaleNormal="100" workbookViewId="0"/>
  </sheetViews>
  <sheetFormatPr baseColWidth="10" defaultColWidth="11.42578125" defaultRowHeight="14.25"/>
  <cols>
    <col min="1" max="1" width="1.7109375" style="55" customWidth="1"/>
    <col min="2" max="2" width="11.5703125" style="3" bestFit="1" customWidth="1"/>
    <col min="3" max="6" width="10.5703125" style="73" customWidth="1"/>
    <col min="7" max="16384" width="11.42578125" style="3"/>
  </cols>
  <sheetData>
    <row r="1" spans="1:13" ht="10.15" customHeight="1"/>
    <row r="2" spans="1:13" ht="31.7" customHeight="1">
      <c r="A2" s="56"/>
      <c r="B2" s="283" t="s">
        <v>192</v>
      </c>
      <c r="C2" s="283"/>
      <c r="D2" s="283"/>
      <c r="E2" s="283"/>
      <c r="F2" s="283"/>
      <c r="G2" s="283"/>
      <c r="H2" s="283"/>
      <c r="I2" s="232"/>
      <c r="J2" s="232"/>
      <c r="K2" s="232"/>
      <c r="L2" s="232"/>
      <c r="M2" s="232"/>
    </row>
    <row r="3" spans="1:13" ht="15.75" customHeight="1">
      <c r="A3" s="59"/>
      <c r="B3" s="232"/>
      <c r="C3" s="258"/>
      <c r="D3" s="258"/>
      <c r="E3" s="258"/>
      <c r="F3" s="258"/>
      <c r="G3" s="232"/>
      <c r="H3" s="232"/>
      <c r="I3" s="232"/>
      <c r="J3" s="232"/>
      <c r="K3" s="232"/>
      <c r="L3" s="232"/>
      <c r="M3" s="232"/>
    </row>
    <row r="4" spans="1:13">
      <c r="B4" s="326" t="s">
        <v>248</v>
      </c>
      <c r="C4" s="326"/>
      <c r="D4" s="326"/>
      <c r="E4" s="326"/>
      <c r="F4" s="326"/>
    </row>
    <row r="5" spans="1:13">
      <c r="B5" s="327" t="s">
        <v>10</v>
      </c>
      <c r="C5" s="329" t="s">
        <v>249</v>
      </c>
      <c r="D5" s="331" t="s">
        <v>250</v>
      </c>
      <c r="E5" s="332"/>
      <c r="F5" s="329" t="s">
        <v>1</v>
      </c>
    </row>
    <row r="6" spans="1:13">
      <c r="B6" s="328"/>
      <c r="C6" s="330"/>
      <c r="D6" s="87" t="s">
        <v>251</v>
      </c>
      <c r="E6" s="87" t="s">
        <v>252</v>
      </c>
      <c r="F6" s="330"/>
    </row>
    <row r="7" spans="1:13" ht="14.25" customHeight="1">
      <c r="B7" s="334">
        <v>2004</v>
      </c>
      <c r="C7" s="335">
        <v>5845</v>
      </c>
      <c r="D7" s="335">
        <v>722</v>
      </c>
      <c r="E7" s="335">
        <v>713</v>
      </c>
      <c r="F7" s="336">
        <v>7280</v>
      </c>
    </row>
    <row r="8" spans="1:13" ht="14.25" customHeight="1">
      <c r="B8" s="337">
        <v>2005</v>
      </c>
      <c r="C8" s="338">
        <v>7677</v>
      </c>
      <c r="D8" s="338">
        <v>2990</v>
      </c>
      <c r="E8" s="338">
        <v>979</v>
      </c>
      <c r="F8" s="339">
        <v>11646</v>
      </c>
    </row>
    <row r="9" spans="1:13" ht="14.25" customHeight="1">
      <c r="B9" s="337">
        <v>2006</v>
      </c>
      <c r="C9" s="338">
        <v>6477</v>
      </c>
      <c r="D9" s="338">
        <v>1199</v>
      </c>
      <c r="E9" s="338">
        <v>1401</v>
      </c>
      <c r="F9" s="339">
        <v>9077</v>
      </c>
    </row>
    <row r="10" spans="1:13" ht="14.25" customHeight="1">
      <c r="B10" s="337">
        <v>2007</v>
      </c>
      <c r="C10" s="338">
        <v>7117</v>
      </c>
      <c r="D10" s="338">
        <v>1005</v>
      </c>
      <c r="E10" s="338">
        <v>1174</v>
      </c>
      <c r="F10" s="339">
        <v>9296</v>
      </c>
    </row>
    <row r="11" spans="1:13" ht="14.25" customHeight="1">
      <c r="B11" s="337">
        <v>2008</v>
      </c>
      <c r="C11" s="338">
        <v>6233</v>
      </c>
      <c r="D11" s="338">
        <v>2179</v>
      </c>
      <c r="E11" s="338">
        <v>836</v>
      </c>
      <c r="F11" s="339">
        <v>9248</v>
      </c>
    </row>
    <row r="12" spans="1:13" ht="14.25" customHeight="1">
      <c r="B12" s="337">
        <v>2009</v>
      </c>
      <c r="C12" s="338">
        <v>902</v>
      </c>
      <c r="D12" s="338">
        <v>5010</v>
      </c>
      <c r="E12" s="338">
        <v>512</v>
      </c>
      <c r="F12" s="339">
        <v>6424</v>
      </c>
    </row>
    <row r="13" spans="1:13" ht="14.25" customHeight="1">
      <c r="B13" s="337">
        <v>2010</v>
      </c>
      <c r="C13" s="338">
        <v>458</v>
      </c>
      <c r="D13" s="338">
        <v>4371</v>
      </c>
      <c r="E13" s="338">
        <v>442</v>
      </c>
      <c r="F13" s="339">
        <v>5271</v>
      </c>
    </row>
    <row r="14" spans="1:13" ht="14.25" customHeight="1">
      <c r="B14" s="337">
        <v>2011</v>
      </c>
      <c r="C14" s="338">
        <v>532</v>
      </c>
      <c r="D14" s="338">
        <v>5462</v>
      </c>
      <c r="E14" s="338">
        <v>608</v>
      </c>
      <c r="F14" s="339">
        <v>6602</v>
      </c>
    </row>
    <row r="15" spans="1:13" ht="15" customHeight="1">
      <c r="B15" s="340" t="s">
        <v>253</v>
      </c>
      <c r="C15" s="338">
        <v>332</v>
      </c>
      <c r="D15" s="338">
        <v>4060</v>
      </c>
      <c r="E15" s="338">
        <v>1637</v>
      </c>
      <c r="F15" s="339">
        <v>6029</v>
      </c>
    </row>
    <row r="16" spans="1:13" ht="14.25" customHeight="1">
      <c r="B16" s="337">
        <v>2013</v>
      </c>
      <c r="C16" s="338">
        <v>147</v>
      </c>
      <c r="D16" s="338">
        <v>5270</v>
      </c>
      <c r="E16" s="338">
        <v>2174</v>
      </c>
      <c r="F16" s="339">
        <v>7591</v>
      </c>
    </row>
    <row r="17" spans="2:6" ht="15" customHeight="1">
      <c r="B17" s="340" t="s">
        <v>254</v>
      </c>
      <c r="C17" s="338">
        <v>25</v>
      </c>
      <c r="D17" s="341">
        <v>13334</v>
      </c>
      <c r="E17" s="342"/>
      <c r="F17" s="343">
        <v>13359</v>
      </c>
    </row>
    <row r="18" spans="2:6">
      <c r="B18" s="340">
        <v>2015</v>
      </c>
      <c r="C18" s="338">
        <v>105</v>
      </c>
      <c r="D18" s="341">
        <v>8997</v>
      </c>
      <c r="E18" s="342"/>
      <c r="F18" s="343">
        <v>9102</v>
      </c>
    </row>
    <row r="19" spans="2:6">
      <c r="B19" s="344">
        <v>2016</v>
      </c>
      <c r="C19" s="345">
        <v>143</v>
      </c>
      <c r="D19" s="341">
        <v>9251</v>
      </c>
      <c r="E19" s="342"/>
      <c r="F19" s="343">
        <v>9394</v>
      </c>
    </row>
    <row r="20" spans="2:6">
      <c r="B20" s="344">
        <v>2017</v>
      </c>
      <c r="C20" s="345">
        <v>413</v>
      </c>
      <c r="D20" s="341">
        <v>9900</v>
      </c>
      <c r="E20" s="342"/>
      <c r="F20" s="343">
        <f>C20+D20</f>
        <v>10313</v>
      </c>
    </row>
    <row r="21" spans="2:6">
      <c r="B21" s="344">
        <v>2018</v>
      </c>
      <c r="C21" s="345">
        <v>552</v>
      </c>
      <c r="D21" s="341">
        <v>10617</v>
      </c>
      <c r="E21" s="342"/>
      <c r="F21" s="343">
        <f t="shared" ref="F21" si="0">C21+D21</f>
        <v>11169</v>
      </c>
    </row>
    <row r="22" spans="2:6">
      <c r="B22" s="337">
        <v>2019</v>
      </c>
      <c r="C22" s="338">
        <v>361</v>
      </c>
      <c r="D22" s="341">
        <v>11274</v>
      </c>
      <c r="E22" s="342"/>
      <c r="F22" s="343">
        <f>C22+D22</f>
        <v>11635</v>
      </c>
    </row>
    <row r="23" spans="2:6">
      <c r="B23" s="337">
        <v>2020</v>
      </c>
      <c r="C23" s="338">
        <v>411</v>
      </c>
      <c r="D23" s="341">
        <v>7102</v>
      </c>
      <c r="E23" s="342"/>
      <c r="F23" s="343">
        <v>7513</v>
      </c>
    </row>
    <row r="24" spans="2:6">
      <c r="B24" s="346">
        <v>2021</v>
      </c>
      <c r="C24" s="347">
        <v>89</v>
      </c>
      <c r="D24" s="348">
        <v>2741</v>
      </c>
      <c r="E24" s="349"/>
      <c r="F24" s="350">
        <v>2830</v>
      </c>
    </row>
    <row r="25" spans="2:6">
      <c r="B25" s="337">
        <v>2022</v>
      </c>
      <c r="C25" s="338">
        <v>1939</v>
      </c>
      <c r="D25" s="348">
        <v>4782</v>
      </c>
      <c r="E25" s="349"/>
      <c r="F25" s="350">
        <v>6721</v>
      </c>
    </row>
    <row r="26" spans="2:6" ht="15" customHeight="1">
      <c r="B26" s="351">
        <v>2023</v>
      </c>
      <c r="C26" s="345">
        <v>874</v>
      </c>
      <c r="D26" s="348">
        <v>5526</v>
      </c>
      <c r="E26" s="349"/>
      <c r="F26" s="350">
        <f>C26+D26</f>
        <v>6400</v>
      </c>
    </row>
    <row r="27" spans="2:6" ht="13.7" customHeight="1">
      <c r="B27" s="352">
        <v>2024</v>
      </c>
      <c r="C27" s="353">
        <v>1128</v>
      </c>
      <c r="D27" s="354">
        <v>7342</v>
      </c>
      <c r="E27" s="355"/>
      <c r="F27" s="356">
        <f>C27+D27</f>
        <v>8470</v>
      </c>
    </row>
    <row r="29" spans="2:6">
      <c r="B29" s="326" t="s">
        <v>246</v>
      </c>
      <c r="C29" s="326"/>
      <c r="D29" s="326"/>
      <c r="E29" s="326"/>
      <c r="F29" s="326"/>
    </row>
    <row r="30" spans="2:6">
      <c r="B30" s="327" t="s">
        <v>10</v>
      </c>
      <c r="C30" s="329" t="s">
        <v>249</v>
      </c>
      <c r="D30" s="331" t="s">
        <v>250</v>
      </c>
      <c r="E30" s="332"/>
      <c r="F30" s="329" t="s">
        <v>1</v>
      </c>
    </row>
    <row r="31" spans="2:6">
      <c r="B31" s="328"/>
      <c r="C31" s="330"/>
      <c r="D31" s="87" t="s">
        <v>251</v>
      </c>
      <c r="E31" s="87" t="s">
        <v>252</v>
      </c>
      <c r="F31" s="330"/>
    </row>
    <row r="32" spans="2:6">
      <c r="B32" s="334">
        <v>2004</v>
      </c>
      <c r="C32" s="335">
        <v>86</v>
      </c>
      <c r="D32" s="335">
        <v>15</v>
      </c>
      <c r="E32" s="335">
        <v>18</v>
      </c>
      <c r="F32" s="336">
        <v>119</v>
      </c>
    </row>
    <row r="33" spans="2:7">
      <c r="B33" s="337">
        <v>2005</v>
      </c>
      <c r="C33" s="338">
        <v>124</v>
      </c>
      <c r="D33" s="338">
        <v>43</v>
      </c>
      <c r="E33" s="338">
        <v>29</v>
      </c>
      <c r="F33" s="339">
        <v>196</v>
      </c>
    </row>
    <row r="34" spans="2:7">
      <c r="B34" s="337">
        <v>2006</v>
      </c>
      <c r="C34" s="338">
        <v>113</v>
      </c>
      <c r="D34" s="338">
        <v>31</v>
      </c>
      <c r="E34" s="338">
        <v>26</v>
      </c>
      <c r="F34" s="339">
        <v>170</v>
      </c>
    </row>
    <row r="35" spans="2:7">
      <c r="B35" s="337">
        <v>2007</v>
      </c>
      <c r="C35" s="338">
        <v>127</v>
      </c>
      <c r="D35" s="338">
        <v>24</v>
      </c>
      <c r="E35" s="338">
        <v>26</v>
      </c>
      <c r="F35" s="339">
        <v>177</v>
      </c>
    </row>
    <row r="36" spans="2:7">
      <c r="B36" s="337">
        <v>2008</v>
      </c>
      <c r="C36" s="338">
        <v>128</v>
      </c>
      <c r="D36" s="338">
        <v>43</v>
      </c>
      <c r="E36" s="338">
        <v>25</v>
      </c>
      <c r="F36" s="339">
        <v>196</v>
      </c>
    </row>
    <row r="37" spans="2:7">
      <c r="B37" s="337">
        <v>2009</v>
      </c>
      <c r="C37" s="338">
        <v>52</v>
      </c>
      <c r="D37" s="338">
        <v>93</v>
      </c>
      <c r="E37" s="338">
        <v>20</v>
      </c>
      <c r="F37" s="339">
        <v>165</v>
      </c>
    </row>
    <row r="38" spans="2:7">
      <c r="B38" s="337">
        <v>2010</v>
      </c>
      <c r="C38" s="338">
        <v>30</v>
      </c>
      <c r="D38" s="338">
        <v>90</v>
      </c>
      <c r="E38" s="338">
        <v>16</v>
      </c>
      <c r="F38" s="339">
        <v>136</v>
      </c>
    </row>
    <row r="39" spans="2:7">
      <c r="B39" s="337">
        <v>2011</v>
      </c>
      <c r="C39" s="338">
        <v>37</v>
      </c>
      <c r="D39" s="338">
        <v>98</v>
      </c>
      <c r="E39" s="338">
        <v>14</v>
      </c>
      <c r="F39" s="339">
        <v>149</v>
      </c>
    </row>
    <row r="40" spans="2:7">
      <c r="B40" s="337">
        <v>2012</v>
      </c>
      <c r="C40" s="338">
        <v>20</v>
      </c>
      <c r="D40" s="338">
        <v>106</v>
      </c>
      <c r="E40" s="338">
        <v>44</v>
      </c>
      <c r="F40" s="339">
        <v>170</v>
      </c>
    </row>
    <row r="41" spans="2:7">
      <c r="B41" s="337">
        <v>2013</v>
      </c>
      <c r="C41" s="338">
        <v>15</v>
      </c>
      <c r="D41" s="338">
        <v>94</v>
      </c>
      <c r="E41" s="338">
        <v>43</v>
      </c>
      <c r="F41" s="339">
        <v>152</v>
      </c>
    </row>
    <row r="42" spans="2:7" ht="15">
      <c r="B42" s="340" t="s">
        <v>254</v>
      </c>
      <c r="C42" s="338">
        <v>3</v>
      </c>
      <c r="D42" s="341">
        <v>223</v>
      </c>
      <c r="E42" s="342"/>
      <c r="F42" s="339">
        <v>226</v>
      </c>
    </row>
    <row r="43" spans="2:7">
      <c r="B43" s="340">
        <v>2015</v>
      </c>
      <c r="C43" s="338">
        <v>13</v>
      </c>
      <c r="D43" s="341">
        <v>203</v>
      </c>
      <c r="E43" s="342"/>
      <c r="F43" s="339">
        <v>216</v>
      </c>
      <c r="G43" s="257"/>
    </row>
    <row r="44" spans="2:7">
      <c r="B44" s="344">
        <v>2016</v>
      </c>
      <c r="C44" s="345">
        <v>21</v>
      </c>
      <c r="D44" s="341">
        <v>204</v>
      </c>
      <c r="E44" s="342"/>
      <c r="F44" s="357">
        <v>225</v>
      </c>
    </row>
    <row r="45" spans="2:7">
      <c r="B45" s="344">
        <v>2017</v>
      </c>
      <c r="C45" s="345">
        <v>27</v>
      </c>
      <c r="D45" s="341">
        <v>232</v>
      </c>
      <c r="E45" s="342"/>
      <c r="F45" s="339">
        <f>C45+D45</f>
        <v>259</v>
      </c>
    </row>
    <row r="46" spans="2:7">
      <c r="B46" s="344">
        <v>2018</v>
      </c>
      <c r="C46" s="345">
        <v>33</v>
      </c>
      <c r="D46" s="341">
        <v>282</v>
      </c>
      <c r="E46" s="342"/>
      <c r="F46" s="339">
        <f>C46+D46</f>
        <v>315</v>
      </c>
    </row>
    <row r="47" spans="2:7">
      <c r="B47" s="337">
        <v>2019</v>
      </c>
      <c r="C47" s="338">
        <v>26</v>
      </c>
      <c r="D47" s="341">
        <v>310</v>
      </c>
      <c r="E47" s="342"/>
      <c r="F47" s="339">
        <f>C47+D47</f>
        <v>336</v>
      </c>
    </row>
    <row r="48" spans="2:7">
      <c r="B48" s="337">
        <v>2020</v>
      </c>
      <c r="C48" s="338">
        <v>33</v>
      </c>
      <c r="D48" s="341">
        <v>274</v>
      </c>
      <c r="E48" s="342"/>
      <c r="F48" s="339">
        <v>307</v>
      </c>
    </row>
    <row r="49" spans="2:6">
      <c r="B49" s="346">
        <v>2021</v>
      </c>
      <c r="C49" s="347">
        <v>13</v>
      </c>
      <c r="D49" s="348">
        <v>152</v>
      </c>
      <c r="E49" s="349"/>
      <c r="F49" s="358">
        <v>165</v>
      </c>
    </row>
    <row r="50" spans="2:6">
      <c r="B50" s="337">
        <v>2022</v>
      </c>
      <c r="C50" s="338">
        <v>86</v>
      </c>
      <c r="D50" s="348">
        <v>262</v>
      </c>
      <c r="E50" s="349"/>
      <c r="F50" s="358">
        <v>348</v>
      </c>
    </row>
    <row r="51" spans="2:6" ht="15" customHeight="1">
      <c r="B51" s="351">
        <v>2023</v>
      </c>
      <c r="C51" s="345">
        <v>68</v>
      </c>
      <c r="D51" s="348">
        <v>306</v>
      </c>
      <c r="E51" s="349"/>
      <c r="F51" s="358">
        <f>D51+C51</f>
        <v>374</v>
      </c>
    </row>
    <row r="52" spans="2:6" ht="15" customHeight="1">
      <c r="B52" s="352">
        <v>2024</v>
      </c>
      <c r="C52" s="353">
        <v>60</v>
      </c>
      <c r="D52" s="354">
        <v>311</v>
      </c>
      <c r="E52" s="355"/>
      <c r="F52" s="359">
        <f>D52+C52</f>
        <v>371</v>
      </c>
    </row>
    <row r="54" spans="2:6" ht="15">
      <c r="B54" s="326" t="s">
        <v>255</v>
      </c>
      <c r="C54" s="326"/>
      <c r="D54" s="326"/>
      <c r="E54" s="326"/>
      <c r="F54" s="326"/>
    </row>
    <row r="55" spans="2:6" ht="14.25" customHeight="1">
      <c r="B55" s="327" t="s">
        <v>10</v>
      </c>
      <c r="C55" s="329" t="s">
        <v>249</v>
      </c>
      <c r="D55" s="331" t="s">
        <v>250</v>
      </c>
      <c r="E55" s="332"/>
      <c r="F55" s="329" t="s">
        <v>1</v>
      </c>
    </row>
    <row r="56" spans="2:6">
      <c r="B56" s="328"/>
      <c r="C56" s="330"/>
      <c r="D56" s="87" t="s">
        <v>251</v>
      </c>
      <c r="E56" s="87" t="s">
        <v>252</v>
      </c>
      <c r="F56" s="330"/>
    </row>
    <row r="57" spans="2:6">
      <c r="B57" s="334">
        <v>2004</v>
      </c>
      <c r="C57" s="335" t="s">
        <v>232</v>
      </c>
      <c r="D57" s="335" t="s">
        <v>232</v>
      </c>
      <c r="E57" s="335" t="s">
        <v>232</v>
      </c>
      <c r="F57" s="336" t="s">
        <v>232</v>
      </c>
    </row>
    <row r="58" spans="2:6">
      <c r="B58" s="337">
        <v>2005</v>
      </c>
      <c r="C58" s="338" t="s">
        <v>232</v>
      </c>
      <c r="D58" s="338" t="s">
        <v>232</v>
      </c>
      <c r="E58" s="338" t="s">
        <v>232</v>
      </c>
      <c r="F58" s="339" t="s">
        <v>232</v>
      </c>
    </row>
    <row r="59" spans="2:6">
      <c r="B59" s="337">
        <v>2006</v>
      </c>
      <c r="C59" s="338" t="s">
        <v>232</v>
      </c>
      <c r="D59" s="338" t="s">
        <v>232</v>
      </c>
      <c r="E59" s="338" t="s">
        <v>232</v>
      </c>
      <c r="F59" s="339" t="s">
        <v>232</v>
      </c>
    </row>
    <row r="60" spans="2:6">
      <c r="B60" s="337">
        <v>2007</v>
      </c>
      <c r="C60" s="338" t="s">
        <v>232</v>
      </c>
      <c r="D60" s="338" t="s">
        <v>232</v>
      </c>
      <c r="E60" s="338" t="s">
        <v>232</v>
      </c>
      <c r="F60" s="339" t="s">
        <v>232</v>
      </c>
    </row>
    <row r="61" spans="2:6">
      <c r="B61" s="337">
        <v>2008</v>
      </c>
      <c r="C61" s="338" t="s">
        <v>232</v>
      </c>
      <c r="D61" s="338" t="s">
        <v>232</v>
      </c>
      <c r="E61" s="338" t="s">
        <v>232</v>
      </c>
      <c r="F61" s="339" t="s">
        <v>232</v>
      </c>
    </row>
    <row r="62" spans="2:6">
      <c r="B62" s="337">
        <v>2009</v>
      </c>
      <c r="C62" s="360">
        <v>21.81</v>
      </c>
      <c r="D62" s="360">
        <v>58.17</v>
      </c>
      <c r="E62" s="360">
        <v>25.45</v>
      </c>
      <c r="F62" s="361">
        <v>42.75</v>
      </c>
    </row>
    <row r="63" spans="2:6">
      <c r="B63" s="337">
        <v>2010</v>
      </c>
      <c r="C63" s="360">
        <v>13.73</v>
      </c>
      <c r="D63" s="360">
        <v>45.84</v>
      </c>
      <c r="E63" s="360">
        <v>25.06</v>
      </c>
      <c r="F63" s="361">
        <v>36.32</v>
      </c>
    </row>
    <row r="64" spans="2:6">
      <c r="B64" s="337">
        <v>2011</v>
      </c>
      <c r="C64" s="360">
        <v>15.89</v>
      </c>
      <c r="D64" s="360">
        <v>50.54</v>
      </c>
      <c r="E64" s="360">
        <v>40.86</v>
      </c>
      <c r="F64" s="361">
        <v>41.03</v>
      </c>
    </row>
    <row r="65" spans="1:7" ht="15">
      <c r="B65" s="340" t="s">
        <v>253</v>
      </c>
      <c r="C65" s="360">
        <v>12.3</v>
      </c>
      <c r="D65" s="360">
        <v>46.26</v>
      </c>
      <c r="E65" s="360">
        <v>34.61</v>
      </c>
      <c r="F65" s="361">
        <v>39.25</v>
      </c>
    </row>
    <row r="66" spans="1:7">
      <c r="B66" s="337">
        <v>2013</v>
      </c>
      <c r="C66" s="360">
        <v>15.53</v>
      </c>
      <c r="D66" s="360">
        <v>49.9</v>
      </c>
      <c r="E66" s="360">
        <v>41.3</v>
      </c>
      <c r="F66" s="361">
        <v>44.08</v>
      </c>
    </row>
    <row r="67" spans="1:7" ht="15">
      <c r="B67" s="340" t="s">
        <v>254</v>
      </c>
      <c r="C67" s="360">
        <v>7.67</v>
      </c>
      <c r="D67" s="368">
        <v>55.25</v>
      </c>
      <c r="E67" s="369"/>
      <c r="F67" s="361">
        <v>54.62</v>
      </c>
    </row>
    <row r="68" spans="1:7">
      <c r="B68" s="340">
        <v>2015</v>
      </c>
      <c r="C68" s="360">
        <v>8.31</v>
      </c>
      <c r="D68" s="368">
        <v>49.19</v>
      </c>
      <c r="E68" s="369"/>
      <c r="F68" s="361">
        <v>46.73</v>
      </c>
    </row>
    <row r="69" spans="1:7">
      <c r="B69" s="344">
        <v>2016</v>
      </c>
      <c r="C69" s="360">
        <v>5.76</v>
      </c>
      <c r="D69" s="368">
        <v>39.5</v>
      </c>
      <c r="E69" s="369"/>
      <c r="F69" s="361">
        <v>36.35</v>
      </c>
    </row>
    <row r="70" spans="1:7">
      <c r="B70" s="344">
        <v>2017</v>
      </c>
      <c r="C70" s="362">
        <v>15.93</v>
      </c>
      <c r="D70" s="368">
        <v>44.81</v>
      </c>
      <c r="E70" s="369"/>
      <c r="F70" s="363">
        <v>41.8</v>
      </c>
    </row>
    <row r="71" spans="1:7">
      <c r="B71" s="344">
        <v>2018</v>
      </c>
      <c r="C71" s="362">
        <v>16.91</v>
      </c>
      <c r="D71" s="368">
        <v>37.69</v>
      </c>
      <c r="E71" s="369"/>
      <c r="F71" s="363">
        <v>35.51</v>
      </c>
    </row>
    <row r="72" spans="1:7">
      <c r="B72" s="337">
        <v>2019</v>
      </c>
      <c r="C72" s="360">
        <v>11.884615384615385</v>
      </c>
      <c r="D72" s="368">
        <v>33.3774193548387</v>
      </c>
      <c r="E72" s="369"/>
      <c r="F72" s="361">
        <v>31.714285714285715</v>
      </c>
    </row>
    <row r="73" spans="1:7">
      <c r="B73" s="337">
        <v>2020</v>
      </c>
      <c r="C73" s="360">
        <v>14</v>
      </c>
      <c r="D73" s="368">
        <v>30.2</v>
      </c>
      <c r="E73" s="369"/>
      <c r="F73" s="361">
        <v>28.5</v>
      </c>
    </row>
    <row r="74" spans="1:7">
      <c r="B74" s="346">
        <v>2021</v>
      </c>
      <c r="C74" s="364">
        <v>6.8461538461538458</v>
      </c>
      <c r="D74" s="368">
        <v>21.75</v>
      </c>
      <c r="E74" s="369"/>
      <c r="F74" s="365">
        <v>20.575757575757574</v>
      </c>
    </row>
    <row r="75" spans="1:7">
      <c r="B75" s="337">
        <v>2022</v>
      </c>
      <c r="C75" s="360">
        <v>21.36046511627907</v>
      </c>
      <c r="D75" s="368">
        <v>18.2519083969466</v>
      </c>
      <c r="E75" s="369"/>
      <c r="F75" s="361">
        <v>19.020114942528735</v>
      </c>
    </row>
    <row r="76" spans="1:7" ht="15" customHeight="1">
      <c r="B76" s="351">
        <v>2023</v>
      </c>
      <c r="C76" s="362">
        <v>14.308823529411764</v>
      </c>
      <c r="D76" s="368">
        <v>18.464052287581701</v>
      </c>
      <c r="E76" s="369"/>
      <c r="F76" s="363">
        <v>17.708556149732619</v>
      </c>
    </row>
    <row r="77" spans="1:7">
      <c r="B77" s="352">
        <v>2024</v>
      </c>
      <c r="C77" s="366">
        <v>18.6666666666667</v>
      </c>
      <c r="D77" s="370">
        <v>22.472668810289399</v>
      </c>
      <c r="E77" s="371"/>
      <c r="F77" s="367">
        <v>21.8571428571429</v>
      </c>
    </row>
    <row r="78" spans="1:7" s="12" customFormat="1" ht="5.25" customHeight="1">
      <c r="A78" s="13"/>
      <c r="B78" s="53"/>
      <c r="C78" s="75"/>
      <c r="D78" s="75"/>
      <c r="E78" s="75"/>
      <c r="F78" s="75"/>
    </row>
    <row r="79" spans="1:7" ht="12.75" customHeight="1">
      <c r="B79" s="259" t="s">
        <v>256</v>
      </c>
      <c r="C79" s="260"/>
      <c r="D79" s="260"/>
      <c r="E79" s="76"/>
      <c r="F79" s="76"/>
      <c r="G79" s="221"/>
    </row>
    <row r="80" spans="1:7" s="12" customFormat="1" ht="5.25" customHeight="1">
      <c r="A80" s="13"/>
      <c r="B80" s="53"/>
      <c r="C80" s="75"/>
      <c r="D80" s="75"/>
      <c r="E80" s="75"/>
      <c r="F80" s="75"/>
    </row>
    <row r="81" spans="1:9" s="12" customFormat="1" ht="12.75" customHeight="1">
      <c r="A81" s="13"/>
      <c r="B81" s="53" t="s">
        <v>106</v>
      </c>
      <c r="C81" s="75"/>
      <c r="D81" s="75"/>
      <c r="E81" s="75"/>
      <c r="F81" s="75"/>
    </row>
    <row r="82" spans="1:9" s="12" customFormat="1" ht="5.25" customHeight="1">
      <c r="A82" s="13"/>
      <c r="B82" s="53"/>
      <c r="C82" s="75"/>
      <c r="D82" s="75"/>
      <c r="E82" s="75"/>
      <c r="F82" s="75"/>
    </row>
    <row r="83" spans="1:9" ht="12.75" customHeight="1">
      <c r="B83" s="259" t="s">
        <v>257</v>
      </c>
      <c r="C83" s="261"/>
      <c r="D83" s="261"/>
      <c r="E83" s="261"/>
      <c r="F83" s="261"/>
      <c r="G83" s="221"/>
    </row>
    <row r="84" spans="1:9" s="12" customFormat="1" ht="5.25" customHeight="1">
      <c r="A84" s="13"/>
      <c r="B84" s="53"/>
      <c r="C84" s="75"/>
      <c r="D84" s="75"/>
      <c r="E84" s="75"/>
      <c r="F84" s="75"/>
    </row>
    <row r="85" spans="1:9" ht="27.2" customHeight="1">
      <c r="B85" s="333" t="s">
        <v>258</v>
      </c>
      <c r="C85" s="333"/>
      <c r="D85" s="333"/>
      <c r="E85" s="333"/>
      <c r="F85" s="333"/>
      <c r="G85" s="333"/>
      <c r="H85" s="333"/>
    </row>
    <row r="86" spans="1:9" ht="15" customHeight="1">
      <c r="B86" s="262" t="s">
        <v>259</v>
      </c>
      <c r="C86" s="263"/>
      <c r="D86" s="263"/>
      <c r="E86" s="263"/>
      <c r="F86" s="263"/>
      <c r="G86" s="221"/>
    </row>
    <row r="87" spans="1:9" ht="38.1" customHeight="1">
      <c r="B87" s="333" t="s">
        <v>260</v>
      </c>
      <c r="C87" s="333"/>
      <c r="D87" s="333"/>
      <c r="E87" s="333"/>
      <c r="F87" s="333"/>
      <c r="G87" s="333"/>
      <c r="H87" s="333"/>
      <c r="I87" s="264"/>
    </row>
    <row r="88" spans="1:9" s="12" customFormat="1" ht="5.25" customHeight="1">
      <c r="A88" s="13"/>
      <c r="B88" s="53"/>
      <c r="C88" s="75"/>
      <c r="D88" s="75"/>
      <c r="E88" s="75"/>
      <c r="F88" s="75"/>
    </row>
    <row r="89" spans="1:9" s="12" customFormat="1" ht="12.75" customHeight="1">
      <c r="A89" s="13"/>
      <c r="B89" s="53" t="s">
        <v>12</v>
      </c>
      <c r="C89" s="75"/>
      <c r="D89" s="75"/>
      <c r="E89" s="75"/>
      <c r="F89" s="75"/>
    </row>
    <row r="90" spans="1:9">
      <c r="B90" s="221"/>
      <c r="C90" s="76"/>
      <c r="D90" s="76"/>
      <c r="E90" s="76"/>
      <c r="F90" s="76"/>
      <c r="G90" s="221"/>
    </row>
  </sheetData>
  <mergeCells count="51">
    <mergeCell ref="B87:H87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7:E77"/>
    <mergeCell ref="B85:H85"/>
    <mergeCell ref="D76:E76"/>
    <mergeCell ref="D48:E48"/>
    <mergeCell ref="D49:E49"/>
    <mergeCell ref="D50:E50"/>
    <mergeCell ref="B54:F54"/>
    <mergeCell ref="B55:B56"/>
    <mergeCell ref="C55:C56"/>
    <mergeCell ref="D55:E55"/>
    <mergeCell ref="F55:F56"/>
    <mergeCell ref="D52:E52"/>
    <mergeCell ref="D51:E51"/>
    <mergeCell ref="D47:E47"/>
    <mergeCell ref="D23:E23"/>
    <mergeCell ref="D24:E24"/>
    <mergeCell ref="D25:E25"/>
    <mergeCell ref="D27:E27"/>
    <mergeCell ref="B29:F29"/>
    <mergeCell ref="B30:B31"/>
    <mergeCell ref="C30:C31"/>
    <mergeCell ref="D30:E30"/>
    <mergeCell ref="F30:F31"/>
    <mergeCell ref="D42:E42"/>
    <mergeCell ref="D43:E43"/>
    <mergeCell ref="D44:E44"/>
    <mergeCell ref="D45:E45"/>
    <mergeCell ref="D46:E46"/>
    <mergeCell ref="D26:E26"/>
    <mergeCell ref="D22:E22"/>
    <mergeCell ref="B2:H2"/>
    <mergeCell ref="B4:F4"/>
    <mergeCell ref="B5:B6"/>
    <mergeCell ref="C5:C6"/>
    <mergeCell ref="D5:E5"/>
    <mergeCell ref="F5:F6"/>
    <mergeCell ref="D17:E17"/>
    <mergeCell ref="D18:E18"/>
    <mergeCell ref="D19:E19"/>
    <mergeCell ref="D20:E20"/>
    <mergeCell ref="D21:E2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&amp;L&amp;G&amp;RWartbetten Spital Wallis</oddHeader>
    <oddFooter>&amp;L&amp;A&amp;C&amp;P von &amp;N&amp;R&amp;F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12</vt:i4>
      </vt:variant>
    </vt:vector>
  </HeadingPairs>
  <TitlesOfParts>
    <vt:vector size="20" baseType="lpstr">
      <vt:lpstr>Inhaltsverzeichnis</vt:lpstr>
      <vt:lpstr>AKH_region</vt:lpstr>
      <vt:lpstr>AKH_SPLG</vt:lpstr>
      <vt:lpstr>AKH_Kantone</vt:lpstr>
      <vt:lpstr>Hosp_Rate</vt:lpstr>
      <vt:lpstr>Hosp_Rate (trend)</vt:lpstr>
      <vt:lpstr>Wartbetten_HVS_Detail</vt:lpstr>
      <vt:lpstr>Wartbetten_HVS</vt:lpstr>
      <vt:lpstr>Hosp_Rate!Impression_des_titres</vt:lpstr>
      <vt:lpstr>Wartbetten_HVS_Detail!Impression_des_titres</vt:lpstr>
      <vt:lpstr>'Hosp_Rate (trend)'!Print_Area</vt:lpstr>
      <vt:lpstr>Inhaltsverzeichnis!Print_Area</vt:lpstr>
      <vt:lpstr>AKH_Kantone!Zone_d_impression</vt:lpstr>
      <vt:lpstr>AKH_region!Zone_d_impression</vt:lpstr>
      <vt:lpstr>AKH_SPLG!Zone_d_impression</vt:lpstr>
      <vt:lpstr>Hosp_Rate!Zone_d_impression</vt:lpstr>
      <vt:lpstr>'Hosp_Rate (trend)'!Zone_d_impression</vt:lpstr>
      <vt:lpstr>Inhaltsverzeichnis!Zone_d_impression</vt:lpstr>
      <vt:lpstr>Wartbetten_HVS!Zone_d_impression</vt:lpstr>
      <vt:lpstr>Wartbetten_HVS_Detail!Zone_d_impression</vt:lpstr>
    </vt:vector>
  </TitlesOfParts>
  <Company>Hopital du Valais / Spital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Girardin Xavier</dc:creator>
  <cp:lastModifiedBy>Valérie Gloor</cp:lastModifiedBy>
  <cp:lastPrinted>2025-07-28T11:00:32Z</cp:lastPrinted>
  <dcterms:created xsi:type="dcterms:W3CDTF">2016-12-01T11:03:20Z</dcterms:created>
  <dcterms:modified xsi:type="dcterms:W3CDTF">2025-07-28T14:08:55Z</dcterms:modified>
</cp:coreProperties>
</file>