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20_SS\INDICATEURS\AOS\Coûts AOS\Mise à jour octobre 2025\"/>
    </mc:Choice>
  </mc:AlternateContent>
  <xr:revisionPtr revIDLastSave="0" documentId="13_ncr:1_{8F8912D8-34C4-4AF3-B30A-C52139AB831F}" xr6:coauthVersionLast="47" xr6:coauthVersionMax="47" xr10:uidLastSave="{00000000-0000-0000-0000-000000000000}"/>
  <bookViews>
    <workbookView xWindow="28680" yWindow="-120" windowWidth="29040" windowHeight="15720" tabRatio="768" xr2:uid="{00000000-000D-0000-FFFF-FFFF00000000}"/>
  </bookViews>
  <sheets>
    <sheet name="Sommaire" sheetId="7" r:id="rId1"/>
    <sheet name="Coûts VS" sheetId="2" r:id="rId2"/>
    <sheet name="Coûts CH" sheetId="11" r:id="rId3"/>
    <sheet name="Par assuré VS" sheetId="6" r:id="rId4"/>
    <sheet name="Par assuré CH" sheetId="9" r:id="rId5"/>
    <sheet name="Par assuré par canton" sheetId="1" r:id="rId6"/>
  </sheets>
  <definedNames>
    <definedName name="_xlnm.Print_Area" localSheetId="2">'Coûts CH'!$B$2:$X$48</definedName>
    <definedName name="_xlnm.Print_Area" localSheetId="1">'Coûts VS'!$B$2:$X$48</definedName>
    <definedName name="_xlnm.Print_Area" localSheetId="4">'Par assuré CH'!$B$2:$M$47</definedName>
    <definedName name="_xlnm.Print_Area" localSheetId="5">'Par assuré par canton'!$B$2:$Y$45</definedName>
    <definedName name="_xlnm.Print_Area" localSheetId="3">'Par assuré VS'!$B$2:$M$47</definedName>
    <definedName name="_xlnm.Print_Area" localSheetId="0">Sommaire!$B$2:$F$18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7" l="1"/>
  <c r="B8" i="7" s="1"/>
</calcChain>
</file>

<file path=xl/sharedStrings.xml><?xml version="1.0" encoding="utf-8"?>
<sst xmlns="http://schemas.openxmlformats.org/spreadsheetml/2006/main" count="257" uniqueCount="82">
  <si>
    <t>Total</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</si>
  <si>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</si>
  <si>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</si>
  <si>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</si>
  <si>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</si>
  <si>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</si>
  <si>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</si>
  <si>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</si>
  <si>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</si>
  <si>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</si>
  <si>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</si>
  <si>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</si>
  <si>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</si>
  <si>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</si>
  <si>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</si>
  <si>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</si>
  <si>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</si>
  <si>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</si>
  <si>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</si>
  <si>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</si>
  <si>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</si>
  <si>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</si>
  <si>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</si>
  <si>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</si>
  <si>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</si>
  <si>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</si>
  <si>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</si>
  <si>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CH</t>
  </si>
  <si>
    <t>Laboratoires</t>
  </si>
  <si>
    <t>Coût</t>
  </si>
  <si>
    <t>Indice</t>
  </si>
  <si>
    <t>Canton</t>
  </si>
  <si>
    <t>Physio-thérapeutes</t>
  </si>
  <si>
    <t>Etablissements médico-sociaux</t>
  </si>
  <si>
    <t>Soins à domicile</t>
  </si>
  <si>
    <t>Année</t>
  </si>
  <si>
    <t>Hôpitaux</t>
  </si>
  <si>
    <r>
      <rPr>
        <sz val="9"/>
        <color indexed="8"/>
        <rFont val="Symbol"/>
        <family val="1"/>
        <charset val="2"/>
      </rPr>
      <t>ã</t>
    </r>
    <r>
      <rPr>
        <sz val="9"/>
        <color indexed="8"/>
        <rFont val="Verdana"/>
        <family val="2"/>
      </rPr>
      <t xml:space="preserve"> OVS</t>
    </r>
  </si>
  <si>
    <t>ambulatoire</t>
  </si>
  <si>
    <t>stationnaire</t>
  </si>
  <si>
    <t>Nr</t>
  </si>
  <si>
    <t>NomFeuille</t>
  </si>
  <si>
    <t>Lien</t>
  </si>
  <si>
    <t>Descriptif</t>
  </si>
  <si>
    <t>Coûts VS</t>
  </si>
  <si>
    <t>Coûts CH</t>
  </si>
  <si>
    <t>Par assuré VS</t>
  </si>
  <si>
    <t>Par assuré CH</t>
  </si>
  <si>
    <t>Par assuré par canton</t>
  </si>
  <si>
    <t>Sommaire du classeur</t>
  </si>
  <si>
    <t xml:space="preserve">Coûts de l'assurance obligatoire des soins (AOS) </t>
  </si>
  <si>
    <r>
      <rPr>
        <sz val="9"/>
        <rFont val="Symbol"/>
        <family val="1"/>
        <charset val="2"/>
      </rPr>
      <t>ã</t>
    </r>
    <r>
      <rPr>
        <sz val="9"/>
        <rFont val="Verdana"/>
        <family val="2"/>
      </rPr>
      <t xml:space="preserve"> OVS</t>
    </r>
  </si>
  <si>
    <t>Remarque(s):</t>
  </si>
  <si>
    <t>Fournisseur de prestations</t>
  </si>
  <si>
    <t>2) "Pharmacies": Coûts des médicaments délivrés en pharmacie et de ceux directement remis par le médecin dans son cabinet (propharmacie).</t>
  </si>
  <si>
    <t>Physio- thérapeutes</t>
  </si>
  <si>
    <r>
      <t>Pharmacies</t>
    </r>
    <r>
      <rPr>
        <b/>
        <vertAlign val="superscript"/>
        <sz val="10"/>
        <rFont val="Verdana"/>
        <family val="2"/>
      </rPr>
      <t>2)</t>
    </r>
  </si>
  <si>
    <r>
      <t>Médecins</t>
    </r>
    <r>
      <rPr>
        <b/>
        <vertAlign val="superscript"/>
        <sz val="10"/>
        <rFont val="Verdana"/>
        <family val="2"/>
      </rPr>
      <t>3)</t>
    </r>
  </si>
  <si>
    <r>
      <t>Autres</t>
    </r>
    <r>
      <rPr>
        <b/>
        <vertAlign val="superscript"/>
        <sz val="10"/>
        <rFont val="Verdana"/>
        <family val="2"/>
      </rPr>
      <t>4)</t>
    </r>
  </si>
  <si>
    <t>4) "Autres": Divers fournisseurs de prestations et non-assignables à une catégorie particulière de fournisseur de prestations.</t>
  </si>
  <si>
    <t>3) "Médecins": Coûts (traitements et analyses de laboratoire) des prestations des médecins (généralistes et spécialistes) en pratique privée.</t>
  </si>
  <si>
    <t>Hôpitaux,
ambulatoire</t>
  </si>
  <si>
    <t>Hôpitaux,
stationnaire</t>
  </si>
  <si>
    <t>Hôpitaux, total</t>
  </si>
  <si>
    <t>1) Coûts à charge de l'assurance obligatoire des soins selon la date de décompte de la prestation. Les prestations brutes sont groupées selon le canton de résidence de l'assuré, indépendamment de la localisation de l'émetteur de la facture (fournisseur de prestations).</t>
  </si>
  <si>
    <t xml:space="preserve">1) Coûts à charge de l'assurance obligatoire des soins selon la date de décompte de la prestation. Les prestations brutes sont groupées selon le canton de résidence de l'assuré, indépendamment de la localisation de l'émetteur de la facture (fournisseur de prestations). </t>
  </si>
  <si>
    <t>- Source : Monitoring de l'évolution des coûts de l'assurance-maladie (MOKKE), Office fédéral de la santé publique (OFSP)</t>
  </si>
  <si>
    <t>Coûts bruts à charge de l'assurance obligatoire des soins, selon le fournisseur de prestations, Valais, depuis 1997 (en millions de CHF)</t>
  </si>
  <si>
    <t>Coûts bruts à charge de l'assurance obligatoire des soins, selon le fournisseur de prestations, Suisse, depuis 1997 (en millions de CHF)</t>
  </si>
  <si>
    <t>Coûts bruts à charge de l'assurance obligatoire des soins par assuré, selon le fournisseur de prestations, Valais, depuis 1997 (en CHF)</t>
  </si>
  <si>
    <t>Coûts bruts à charge de l'assurance obligatoire des soins par assuré, selon le fournisseur de prestations, Suisse, depuis 1997 (en CHF)</t>
  </si>
  <si>
    <t>Source(s): Monitoring de l'évolution des coûts de l'assurance-maladie (MOKKE), OFSP</t>
  </si>
  <si>
    <r>
      <t>Coûts bruts à charge de l'assurance obligatoire des soins</t>
    </r>
    <r>
      <rPr>
        <b/>
        <vertAlign val="superscript"/>
        <sz val="12"/>
        <rFont val="Verdana"/>
        <family val="2"/>
      </rPr>
      <t>1)</t>
    </r>
    <r>
      <rPr>
        <b/>
        <sz val="12"/>
        <rFont val="Verdana"/>
        <family val="2"/>
      </rPr>
      <t>, selon le fournisseur de prestations, Valais, depuis 1997 (en millions de CHF)</t>
    </r>
  </si>
  <si>
    <r>
      <t>Coûts bruts à charge de l'assurance obligatoire des soins</t>
    </r>
    <r>
      <rPr>
        <b/>
        <vertAlign val="superscript"/>
        <sz val="12"/>
        <rFont val="Verdana"/>
        <family val="2"/>
      </rPr>
      <t>1)</t>
    </r>
    <r>
      <rPr>
        <b/>
        <sz val="12"/>
        <rFont val="Verdana"/>
        <family val="2"/>
      </rPr>
      <t>, selon le fournisseur de prestations, Suisse, depuis 1997 (en millions de CHF)</t>
    </r>
  </si>
  <si>
    <r>
      <t>Coûts bruts à charge de l'assurance obligatoire des soins</t>
    </r>
    <r>
      <rPr>
        <b/>
        <vertAlign val="superscript"/>
        <sz val="12"/>
        <rFont val="Verdana"/>
        <family val="2"/>
      </rPr>
      <t>1)</t>
    </r>
    <r>
      <rPr>
        <b/>
        <sz val="12"/>
        <rFont val="Verdana"/>
        <family val="2"/>
      </rPr>
      <t xml:space="preserve"> par assuré, selon le fournisseur de prestations, Valais, depuis 1997 (en CHF)</t>
    </r>
  </si>
  <si>
    <r>
      <t>Coûts bruts à charge de l'assurance obligatoire des soins</t>
    </r>
    <r>
      <rPr>
        <b/>
        <vertAlign val="superscript"/>
        <sz val="12"/>
        <rFont val="Verdana"/>
        <family val="2"/>
      </rPr>
      <t>1)</t>
    </r>
    <r>
      <rPr>
        <b/>
        <sz val="12"/>
        <rFont val="Verdana"/>
        <family val="2"/>
      </rPr>
      <t xml:space="preserve"> par assuré, selon le fournisseur de prestations, Suisse, depuis 1997 (en CHF)</t>
    </r>
  </si>
  <si>
    <r>
      <rPr>
        <sz val="9"/>
        <rFont val="Symbol"/>
        <family val="1"/>
        <charset val="2"/>
      </rPr>
      <t>ã</t>
    </r>
    <r>
      <rPr>
        <sz val="9"/>
        <rFont val="Verdana"/>
        <family val="2"/>
      </rPr>
      <t xml:space="preserve"> OVS 2025</t>
    </r>
  </si>
  <si>
    <t>Coûts bruts à charge de l'assurance obligatoire des soins par assuré, selon le fournisseur de prestations et le canton, 2024 (en CHF)</t>
  </si>
  <si>
    <t>Dernière mise à jour : octobre 2025</t>
  </si>
  <si>
    <r>
      <t>Coûts bruts à charge de l'assurance obligatoire des soins</t>
    </r>
    <r>
      <rPr>
        <b/>
        <vertAlign val="superscript"/>
        <sz val="12"/>
        <rFont val="Verdana"/>
        <family val="2"/>
      </rPr>
      <t>1)</t>
    </r>
    <r>
      <rPr>
        <b/>
        <sz val="12"/>
        <rFont val="Verdana"/>
        <family val="2"/>
      </rPr>
      <t xml:space="preserve"> par assuré, selon le fournisseur de prestations et le canton, 2024 (en CHF)</t>
    </r>
  </si>
  <si>
    <t>%</t>
  </si>
  <si>
    <t>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</si>
</sst>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_ ;_ * \-#,##0_ ;_ * &quot;-&quot;_ ;_ @_ "/>
    <numFmt numFmtId="165" formatCode="_ * #,##0.00_ ;_ * \-#,##0.00_ ;_ * &quot;-&quot;??_ ;_ @_ "/>
    <numFmt numFmtId="166" formatCode="_(* #,##0.00_);_(* \(#,##0.00\);_(* &quot;-&quot;??_);_(@_)"/>
    <numFmt numFmtId="167" formatCode="0.000000"/>
    <numFmt numFmtId="168" formatCode="0.0"/>
    <numFmt numFmtId="170" formatCode="#,##0.0_ ;\-#,##0.0\ "/>
    <numFmt numFmtId="171" formatCode="_-* #,##0_-;\-* #,##0_-;_-* &quot;-&quot;??_-;_-@_-"/>
    <numFmt numFmtId="172" formatCode="_-* #,##0.0_-;\-* #,##0.0_-;_-* &quot;-&quot;??_-;_-@_-"/>
  </numFmts>
  <fonts count="29">
    <font>
      <sz val="10"/>
      <name val="Arial"/>
    </font>
    <font>
      <sz val="8"/>
      <name val="Arial"/>
      <family val="2"/>
    </font>
    <font>
      <sz val="10"/>
      <name val="Arial"/>
      <family val="2"/>
    </font>
    <font>
      <sz val="11"/>
      <name val="Verdana"/>
      <family val="2"/>
    </font>
    <font>
      <sz val="10"/>
      <name val="Verdana"/>
      <family val="2"/>
    </font>
    <font>
      <b/>
      <sz val="10"/>
      <name val="Verdana"/>
      <family val="2"/>
    </font>
    <font>
      <b/>
      <sz val="8.5"/>
      <name val="Verdana"/>
      <family val="2"/>
    </font>
    <font>
      <b/>
      <sz val="12"/>
      <name val="Verdana"/>
      <family val="2"/>
    </font>
    <font>
      <sz val="12"/>
      <name val="Verdana"/>
      <family val="2"/>
    </font>
    <font>
      <sz val="9"/>
      <color indexed="8"/>
      <name val="Verdana"/>
      <family val="2"/>
    </font>
    <font>
      <sz val="9"/>
      <color indexed="8"/>
      <name val="Symbol"/>
      <family val="1"/>
      <charset val="2"/>
    </font>
    <font>
      <b/>
      <sz val="12"/>
      <color indexed="8"/>
      <name val="Verdana"/>
      <family val="2"/>
    </font>
    <font>
      <i/>
      <sz val="10"/>
      <name val="Verdana"/>
      <family val="2"/>
    </font>
    <font>
      <i/>
      <u/>
      <sz val="10"/>
      <name val="Verdana"/>
      <family val="2"/>
    </font>
    <font>
      <sz val="10"/>
      <name val="Arial"/>
      <family val="2"/>
    </font>
    <font>
      <sz val="9"/>
      <name val="Verdana"/>
      <family val="2"/>
    </font>
    <font>
      <sz val="9"/>
      <name val="Symbol"/>
      <family val="1"/>
      <charset val="2"/>
    </font>
    <font>
      <b/>
      <vertAlign val="superscript"/>
      <sz val="10"/>
      <name val="Verdana"/>
      <family val="2"/>
    </font>
    <font>
      <b/>
      <vertAlign val="superscript"/>
      <sz val="12"/>
      <name val="Verdana"/>
      <family val="2"/>
    </font>
    <font>
      <sz val="10"/>
      <name val="Arial"/>
      <family val="2"/>
    </font>
    <font>
      <sz val="11"/>
      <color theme="1"/>
      <name val="Calibri"/>
      <family val="2"/>
      <scheme val="minor"/>
    </font>
    <font>
      <u/>
      <sz val="10"/>
      <color theme="10"/>
      <name val="Arial"/>
      <family val="2"/>
    </font>
    <font>
      <sz val="11"/>
      <color theme="1"/>
      <name val="Verdana"/>
      <family val="2"/>
    </font>
    <font>
      <sz val="9"/>
      <color theme="1"/>
      <name val="Verdana"/>
      <family val="2"/>
    </font>
    <font>
      <u/>
      <sz val="10"/>
      <color theme="10"/>
      <name val="Verdana"/>
      <family val="2"/>
    </font>
    <font>
      <b/>
      <sz val="10"/>
      <color theme="0"/>
      <name val="Verdana"/>
      <family val="2"/>
    </font>
    <font>
      <b/>
      <sz val="10"/>
      <color theme="0" tint="-4.9989318521683403E-2"/>
      <name val="Verdana"/>
      <family val="2"/>
    </font>
    <font>
      <sz val="10"/>
      <name val="Arial"/>
      <family val="2"/>
    </font>
    <font>
      <sz val="9"/>
      <name val="Verdana"/>
      <family val="1"/>
      <charset val="2"/>
    </font>
  </fonts>
  <fills count="9">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64"/>
      </patternFill>
    </fill>
    <fill>
      <patternFill patternType="solid">
        <fgColor rgb="FF3333CC"/>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166" fontId="2" fillId="0" borderId="0" applyFont="0" applyFill="0" applyBorder="0" applyAlignment="0" applyProtection="0"/>
    <xf numFmtId="0" fontId="21" fillId="0" borderId="0" applyNumberFormat="0" applyFill="0" applyBorder="0" applyAlignment="0" applyProtection="0">
      <alignment vertical="top"/>
      <protection locked="0"/>
    </xf>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0" fontId="20" fillId="0" borderId="0"/>
    <xf numFmtId="0" fontId="14" fillId="0" borderId="0"/>
    <xf numFmtId="0" fontId="2" fillId="0" borderId="0"/>
    <xf numFmtId="0" fontId="14" fillId="0" borderId="0"/>
    <xf numFmtId="0" fontId="2" fillId="0" borderId="0"/>
    <xf numFmtId="0" fontId="2" fillId="0" borderId="0"/>
    <xf numFmtId="0" fontId="19" fillId="0" borderId="0"/>
    <xf numFmtId="43" fontId="27" fillId="0" borderId="0" applyFont="0" applyFill="0" applyBorder="0" applyAlignment="0" applyProtection="0"/>
  </cellStyleXfs>
  <cellXfs count="129">
    <xf numFmtId="0" fontId="0" fillId="0" borderId="0" xfId="0"/>
    <xf numFmtId="0" fontId="3" fillId="0" borderId="0" xfId="0" applyFont="1" applyAlignment="1">
      <alignment vertical="center"/>
    </xf>
    <xf numFmtId="167" fontId="3" fillId="0" borderId="0" xfId="0" applyNumberFormat="1" applyFont="1" applyAlignment="1">
      <alignment vertical="center"/>
    </xf>
    <xf numFmtId="164" fontId="5" fillId="0" borderId="0" xfId="6" applyNumberFormat="1" applyFont="1" applyFill="1" applyBorder="1" applyAlignment="1">
      <alignment horizontal="left" vertical="center"/>
    </xf>
    <xf numFmtId="0" fontId="22" fillId="0" borderId="0" xfId="6" applyFont="1" applyAlignment="1">
      <alignment vertical="center"/>
    </xf>
    <xf numFmtId="164" fontId="6" fillId="0" borderId="0" xfId="6" applyNumberFormat="1" applyFont="1" applyFill="1" applyBorder="1" applyAlignment="1">
      <alignment horizontal="left"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167" fontId="4" fillId="0" borderId="0" xfId="0" applyNumberFormat="1" applyFont="1" applyAlignment="1">
      <alignment horizontal="center" vertical="center"/>
    </xf>
    <xf numFmtId="3" fontId="4" fillId="0" borderId="0" xfId="0" applyNumberFormat="1" applyFont="1" applyAlignment="1">
      <alignment vertical="center"/>
    </xf>
    <xf numFmtId="167" fontId="4" fillId="0" borderId="0" xfId="0" applyNumberFormat="1" applyFont="1" applyAlignment="1">
      <alignment vertical="center"/>
    </xf>
    <xf numFmtId="0" fontId="5" fillId="0" borderId="0" xfId="0" applyFont="1" applyAlignment="1">
      <alignment vertical="center"/>
    </xf>
    <xf numFmtId="0" fontId="4" fillId="0" borderId="0" xfId="0" applyFont="1" applyAlignment="1">
      <alignment vertical="center"/>
    </xf>
    <xf numFmtId="3" fontId="5" fillId="0" borderId="0" xfId="0" applyNumberFormat="1" applyFont="1" applyAlignment="1">
      <alignment vertical="center"/>
    </xf>
    <xf numFmtId="167" fontId="5"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167" fontId="8" fillId="0" borderId="0" xfId="0" applyNumberFormat="1" applyFont="1" applyAlignment="1">
      <alignment vertical="center"/>
    </xf>
    <xf numFmtId="0" fontId="23" fillId="0" borderId="0" xfId="0" applyFont="1" applyAlignment="1">
      <alignment horizontal="left" vertical="center"/>
    </xf>
    <xf numFmtId="0" fontId="11" fillId="2" borderId="0" xfId="6" applyFont="1" applyFill="1" applyBorder="1" applyAlignment="1">
      <alignment vertical="center"/>
    </xf>
    <xf numFmtId="0" fontId="4" fillId="3" borderId="1" xfId="0" applyFont="1" applyFill="1" applyBorder="1" applyAlignment="1">
      <alignment horizontal="center" vertical="center"/>
    </xf>
    <xf numFmtId="0" fontId="4" fillId="0" borderId="2" xfId="0" applyFont="1" applyBorder="1" applyAlignment="1">
      <alignment horizontal="left" vertical="center" wrapText="1" indent="1"/>
    </xf>
    <xf numFmtId="0" fontId="4" fillId="0" borderId="11" xfId="0" applyFont="1" applyBorder="1" applyAlignment="1">
      <alignment horizontal="left" vertical="center" wrapText="1" indent="1"/>
    </xf>
    <xf numFmtId="0" fontId="24" fillId="0" borderId="11" xfId="2" applyFont="1" applyBorder="1" applyAlignment="1" applyProtection="1">
      <alignment horizontal="center" vertical="center"/>
    </xf>
    <xf numFmtId="0" fontId="4" fillId="0" borderId="12" xfId="0" applyFont="1" applyBorder="1" applyAlignment="1">
      <alignment horizontal="left" vertical="center" wrapText="1" indent="1"/>
    </xf>
    <xf numFmtId="0" fontId="24" fillId="0" borderId="12" xfId="2" applyFont="1" applyBorder="1" applyAlignment="1" applyProtection="1">
      <alignment horizontal="center" vertical="center"/>
    </xf>
    <xf numFmtId="0" fontId="24" fillId="0" borderId="2" xfId="2" applyFont="1" applyBorder="1" applyAlignment="1" applyProtection="1">
      <alignment horizontal="center" vertical="center"/>
    </xf>
    <xf numFmtId="0" fontId="23" fillId="0" borderId="0" xfId="9" applyFont="1" applyAlignment="1">
      <alignment horizontal="left" vertical="center"/>
    </xf>
    <xf numFmtId="1" fontId="5" fillId="4" borderId="11" xfId="6" applyNumberFormat="1" applyFont="1" applyFill="1" applyBorder="1" applyAlignment="1">
      <alignment horizontal="center" vertical="center"/>
    </xf>
    <xf numFmtId="1" fontId="5" fillId="4" borderId="12" xfId="6" applyNumberFormat="1" applyFont="1" applyFill="1" applyBorder="1" applyAlignment="1">
      <alignment horizontal="center" vertical="center"/>
    </xf>
    <xf numFmtId="0" fontId="25" fillId="5" borderId="11" xfId="7" applyFont="1" applyFill="1" applyBorder="1" applyAlignment="1">
      <alignment horizontal="center" vertical="center"/>
    </xf>
    <xf numFmtId="0" fontId="5" fillId="4" borderId="12" xfId="7" applyFont="1" applyFill="1" applyBorder="1" applyAlignment="1">
      <alignment horizontal="center" vertical="center"/>
    </xf>
    <xf numFmtId="0" fontId="25" fillId="6" borderId="12" xfId="7" applyFont="1" applyFill="1" applyBorder="1" applyAlignment="1">
      <alignment horizontal="center" vertical="center"/>
    </xf>
    <xf numFmtId="0" fontId="5" fillId="4" borderId="2" xfId="7" applyFont="1" applyFill="1" applyBorder="1" applyAlignment="1">
      <alignment horizontal="center" vertical="center"/>
    </xf>
    <xf numFmtId="0" fontId="8" fillId="0" borderId="0" xfId="6" applyFont="1" applyAlignment="1">
      <alignment vertical="center"/>
    </xf>
    <xf numFmtId="0" fontId="3" fillId="0" borderId="0" xfId="6" applyFont="1" applyAlignment="1">
      <alignment vertical="center"/>
    </xf>
    <xf numFmtId="0" fontId="4" fillId="0" borderId="0" xfId="6" applyFont="1" applyAlignment="1">
      <alignment vertical="center"/>
    </xf>
    <xf numFmtId="0" fontId="5" fillId="4" borderId="13" xfId="6" applyFont="1" applyFill="1" applyBorder="1" applyAlignment="1">
      <alignment horizontal="center" vertical="center" wrapText="1"/>
    </xf>
    <xf numFmtId="0" fontId="15" fillId="0" borderId="0" xfId="9" applyFont="1" applyAlignment="1">
      <alignment horizontal="left" vertical="center"/>
    </xf>
    <xf numFmtId="0" fontId="15" fillId="0" borderId="0" xfId="0" applyFont="1" applyAlignment="1">
      <alignment horizontal="left" vertical="center"/>
    </xf>
    <xf numFmtId="165" fontId="4" fillId="0" borderId="0" xfId="6" applyNumberFormat="1" applyFont="1" applyAlignment="1">
      <alignment vertical="center"/>
    </xf>
    <xf numFmtId="164" fontId="5" fillId="4" borderId="1" xfId="7" applyNumberFormat="1" applyFont="1" applyFill="1" applyBorder="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3" fillId="0" borderId="0" xfId="6" applyFont="1" applyFill="1" applyAlignment="1">
      <alignment vertical="center"/>
    </xf>
    <xf numFmtId="0" fontId="7" fillId="0" borderId="0" xfId="0" applyFont="1" applyFill="1" applyAlignment="1">
      <alignment vertical="center"/>
    </xf>
    <xf numFmtId="0" fontId="4" fillId="0" borderId="2" xfId="0" applyFont="1" applyFill="1" applyBorder="1" applyAlignment="1">
      <alignment horizontal="left" vertical="center" wrapText="1" indent="1"/>
    </xf>
    <xf numFmtId="170" fontId="4" fillId="0" borderId="0" xfId="3" applyNumberFormat="1" applyFont="1" applyFill="1" applyBorder="1" applyAlignment="1">
      <alignment vertical="center"/>
    </xf>
    <xf numFmtId="170" fontId="5" fillId="0" borderId="0" xfId="3" applyNumberFormat="1" applyFont="1" applyFill="1" applyBorder="1" applyAlignment="1">
      <alignment vertical="center"/>
    </xf>
    <xf numFmtId="0" fontId="26" fillId="6" borderId="12" xfId="7" applyFont="1" applyFill="1" applyBorder="1" applyAlignment="1">
      <alignment horizontal="center" vertical="center"/>
    </xf>
    <xf numFmtId="3" fontId="4" fillId="0" borderId="12" xfId="0" applyNumberFormat="1" applyFont="1" applyBorder="1" applyAlignment="1">
      <alignment vertical="center"/>
    </xf>
    <xf numFmtId="3" fontId="26" fillId="5" borderId="11" xfId="0" applyNumberFormat="1" applyFont="1" applyFill="1" applyBorder="1" applyAlignment="1">
      <alignment vertical="center"/>
    </xf>
    <xf numFmtId="168" fontId="26" fillId="5" borderId="11" xfId="0" applyNumberFormat="1" applyFont="1" applyFill="1" applyBorder="1" applyAlignment="1">
      <alignment vertical="center"/>
    </xf>
    <xf numFmtId="168" fontId="4" fillId="0" borderId="12" xfId="0" applyNumberFormat="1" applyFont="1" applyBorder="1" applyAlignment="1">
      <alignment vertical="center"/>
    </xf>
    <xf numFmtId="3" fontId="26" fillId="6" borderId="12" xfId="0" applyNumberFormat="1" applyFont="1" applyFill="1" applyBorder="1" applyAlignment="1">
      <alignment vertical="center"/>
    </xf>
    <xf numFmtId="168" fontId="26" fillId="6" borderId="12" xfId="0" applyNumberFormat="1" applyFont="1" applyFill="1" applyBorder="1" applyAlignment="1">
      <alignment vertical="center"/>
    </xf>
    <xf numFmtId="3" fontId="4" fillId="0" borderId="2" xfId="0" applyNumberFormat="1" applyFont="1" applyBorder="1" applyAlignment="1">
      <alignment vertical="center"/>
    </xf>
    <xf numFmtId="168" fontId="4" fillId="0" borderId="2" xfId="0" applyNumberFormat="1" applyFont="1" applyBorder="1" applyAlignment="1">
      <alignment vertical="center"/>
    </xf>
    <xf numFmtId="1" fontId="25" fillId="5" borderId="11" xfId="7" applyNumberFormat="1" applyFont="1" applyFill="1" applyBorder="1" applyAlignment="1">
      <alignment horizontal="right" vertical="center"/>
    </xf>
    <xf numFmtId="168" fontId="25" fillId="5" borderId="11" xfId="7" applyNumberFormat="1" applyFont="1" applyFill="1" applyBorder="1" applyAlignment="1">
      <alignment horizontal="right" vertical="center"/>
    </xf>
    <xf numFmtId="168" fontId="4" fillId="0" borderId="12" xfId="0" applyNumberFormat="1" applyFont="1" applyBorder="1" applyAlignment="1">
      <alignment horizontal="right" vertical="center"/>
    </xf>
    <xf numFmtId="3" fontId="4" fillId="0" borderId="12" xfId="0" applyNumberFormat="1" applyFont="1" applyBorder="1" applyAlignment="1">
      <alignment horizontal="right" vertical="center"/>
    </xf>
    <xf numFmtId="1" fontId="5" fillId="0" borderId="0" xfId="6" applyNumberFormat="1" applyFont="1" applyFill="1" applyBorder="1" applyAlignment="1">
      <alignment horizontal="center" vertical="center"/>
    </xf>
    <xf numFmtId="1" fontId="5" fillId="4" borderId="13" xfId="6" applyNumberFormat="1" applyFont="1" applyFill="1" applyBorder="1" applyAlignment="1">
      <alignment horizontal="center" vertical="center"/>
    </xf>
    <xf numFmtId="0" fontId="15" fillId="0" borderId="0" xfId="0" applyFont="1" applyFill="1" applyAlignment="1">
      <alignment horizontal="left" vertical="center" wrapText="1"/>
    </xf>
    <xf numFmtId="0" fontId="12" fillId="0" borderId="0" xfId="0" applyFont="1" applyAlignment="1">
      <alignment vertical="center"/>
    </xf>
    <xf numFmtId="0" fontId="13" fillId="0" borderId="10"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7" xfId="0" quotePrefix="1" applyFont="1" applyBorder="1" applyAlignment="1">
      <alignment horizontal="lef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3" xfId="0" quotePrefix="1" applyFont="1" applyBorder="1" applyAlignment="1">
      <alignment horizontal="left" vertical="center"/>
    </xf>
    <xf numFmtId="171" fontId="4" fillId="0" borderId="0" xfId="13" applyNumberFormat="1" applyFont="1" applyAlignment="1">
      <alignment vertical="center"/>
    </xf>
    <xf numFmtId="171" fontId="4" fillId="0" borderId="0" xfId="13" applyNumberFormat="1" applyFont="1" applyFill="1" applyAlignment="1">
      <alignment vertical="center"/>
    </xf>
    <xf numFmtId="171" fontId="4" fillId="0" borderId="14" xfId="13" applyNumberFormat="1" applyFont="1" applyFill="1" applyBorder="1" applyAlignment="1">
      <alignment vertical="center"/>
    </xf>
    <xf numFmtId="171" fontId="4" fillId="0" borderId="14" xfId="13" applyNumberFormat="1" applyFont="1" applyFill="1" applyBorder="1" applyAlignment="1">
      <alignment horizontal="right" vertical="center"/>
    </xf>
    <xf numFmtId="171" fontId="4" fillId="7" borderId="14" xfId="13" applyNumberFormat="1" applyFont="1" applyFill="1" applyBorder="1" applyAlignment="1">
      <alignment vertical="center"/>
    </xf>
    <xf numFmtId="171" fontId="5" fillId="7" borderId="14" xfId="13" applyNumberFormat="1" applyFont="1" applyFill="1" applyBorder="1" applyAlignment="1">
      <alignment vertical="center"/>
    </xf>
    <xf numFmtId="171" fontId="4" fillId="0" borderId="2" xfId="13" applyNumberFormat="1" applyFont="1" applyFill="1" applyBorder="1" applyAlignment="1">
      <alignment vertical="center"/>
    </xf>
    <xf numFmtId="171" fontId="4" fillId="7" borderId="2" xfId="13" applyNumberFormat="1" applyFont="1" applyFill="1" applyBorder="1" applyAlignment="1">
      <alignment vertical="center"/>
    </xf>
    <xf numFmtId="171" fontId="5" fillId="7" borderId="2" xfId="13" applyNumberFormat="1" applyFont="1" applyFill="1" applyBorder="1" applyAlignment="1">
      <alignment vertical="center"/>
    </xf>
    <xf numFmtId="0" fontId="4" fillId="0" borderId="0" xfId="6" applyFont="1" applyBorder="1" applyAlignment="1">
      <alignment vertical="center"/>
    </xf>
    <xf numFmtId="0" fontId="3" fillId="0" borderId="0" xfId="6" applyFont="1" applyBorder="1" applyAlignment="1">
      <alignment vertical="center"/>
    </xf>
    <xf numFmtId="0" fontId="3" fillId="0" borderId="0" xfId="6" applyFont="1" applyFill="1" applyBorder="1" applyAlignment="1">
      <alignment vertical="center"/>
    </xf>
    <xf numFmtId="171" fontId="4" fillId="8" borderId="11" xfId="13" applyNumberFormat="1" applyFont="1" applyFill="1" applyBorder="1" applyAlignment="1">
      <alignment vertical="center"/>
    </xf>
    <xf numFmtId="171" fontId="4" fillId="8" borderId="15" xfId="13" applyNumberFormat="1" applyFont="1" applyFill="1" applyBorder="1" applyAlignment="1">
      <alignment vertical="center"/>
    </xf>
    <xf numFmtId="171" fontId="4" fillId="7" borderId="15" xfId="13" applyNumberFormat="1" applyFont="1" applyFill="1" applyBorder="1" applyAlignment="1">
      <alignment vertical="center"/>
    </xf>
    <xf numFmtId="171" fontId="5" fillId="7" borderId="15" xfId="13" applyNumberFormat="1" applyFont="1" applyFill="1" applyBorder="1" applyAlignment="1">
      <alignment vertical="center"/>
    </xf>
    <xf numFmtId="171" fontId="4" fillId="8" borderId="12" xfId="13" applyNumberFormat="1" applyFont="1" applyFill="1" applyBorder="1" applyAlignment="1">
      <alignment vertical="center"/>
    </xf>
    <xf numFmtId="171" fontId="4" fillId="7" borderId="12" xfId="13" applyNumberFormat="1" applyFont="1" applyFill="1" applyBorder="1" applyAlignment="1">
      <alignment vertical="center"/>
    </xf>
    <xf numFmtId="171" fontId="5" fillId="7" borderId="12" xfId="13" applyNumberFormat="1" applyFont="1" applyFill="1" applyBorder="1" applyAlignment="1">
      <alignment vertical="center"/>
    </xf>
    <xf numFmtId="171" fontId="4" fillId="8" borderId="13" xfId="13" applyNumberFormat="1" applyFont="1" applyFill="1" applyBorder="1" applyAlignment="1">
      <alignment vertical="center"/>
    </xf>
    <xf numFmtId="171" fontId="5" fillId="7" borderId="13" xfId="13" applyNumberFormat="1" applyFont="1" applyFill="1" applyBorder="1" applyAlignment="1">
      <alignment vertical="center"/>
    </xf>
    <xf numFmtId="0" fontId="22" fillId="0" borderId="0" xfId="6" applyFont="1" applyFill="1" applyAlignment="1">
      <alignment vertical="center"/>
    </xf>
    <xf numFmtId="0" fontId="28" fillId="0" borderId="0" xfId="0" applyFont="1" applyFill="1" applyAlignment="1">
      <alignment horizontal="right" vertical="center"/>
    </xf>
    <xf numFmtId="0" fontId="5" fillId="4" borderId="16" xfId="6" applyFont="1" applyFill="1" applyBorder="1" applyAlignment="1">
      <alignment horizontal="center" vertical="center"/>
    </xf>
    <xf numFmtId="0" fontId="15" fillId="0" borderId="0" xfId="0" applyFont="1" applyFill="1" applyAlignment="1">
      <alignment horizontal="left" vertical="center" wrapText="1"/>
    </xf>
    <xf numFmtId="0" fontId="5" fillId="4" borderId="16" xfId="6" applyFont="1" applyFill="1" applyBorder="1" applyAlignment="1">
      <alignment horizontal="center" vertical="center"/>
    </xf>
    <xf numFmtId="0" fontId="5" fillId="4" borderId="1" xfId="6" applyFont="1" applyFill="1" applyBorder="1" applyAlignment="1">
      <alignment horizontal="center" vertical="center" wrapText="1"/>
    </xf>
    <xf numFmtId="0" fontId="15" fillId="0" borderId="0" xfId="0" applyFont="1" applyFill="1" applyAlignment="1">
      <alignment horizontal="left" vertical="center" wrapText="1"/>
    </xf>
    <xf numFmtId="0" fontId="5" fillId="4" borderId="16" xfId="6" applyFont="1" applyFill="1" applyBorder="1" applyAlignment="1">
      <alignment horizontal="center" vertical="center" wrapText="1"/>
    </xf>
    <xf numFmtId="0" fontId="4" fillId="0" borderId="6" xfId="0" quotePrefix="1" applyFont="1" applyBorder="1" applyAlignment="1">
      <alignment horizontal="left" vertical="center" wrapText="1"/>
    </xf>
    <xf numFmtId="0" fontId="4" fillId="0" borderId="0"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5" fillId="4" borderId="1" xfId="6" applyFont="1" applyFill="1" applyBorder="1" applyAlignment="1">
      <alignment horizontal="center" vertical="center"/>
    </xf>
    <xf numFmtId="0" fontId="5" fillId="4" borderId="16" xfId="6" applyFont="1" applyFill="1" applyBorder="1" applyAlignment="1">
      <alignment horizontal="center" vertical="center"/>
    </xf>
    <xf numFmtId="0" fontId="5" fillId="4" borderId="1" xfId="6" applyFont="1" applyFill="1" applyBorder="1" applyAlignment="1">
      <alignment horizontal="center" vertical="center" wrapText="1"/>
    </xf>
    <xf numFmtId="0" fontId="15" fillId="0" borderId="0" xfId="0" applyFont="1" applyFill="1" applyAlignment="1">
      <alignment horizontal="left" vertical="center" wrapText="1"/>
    </xf>
    <xf numFmtId="0" fontId="5" fillId="4" borderId="17" xfId="6" applyFont="1" applyFill="1" applyBorder="1" applyAlignment="1">
      <alignment horizontal="center" vertical="center" wrapText="1"/>
    </xf>
    <xf numFmtId="0" fontId="5" fillId="4" borderId="18" xfId="6" applyFont="1" applyFill="1" applyBorder="1" applyAlignment="1">
      <alignment horizontal="center" vertical="center" wrapText="1"/>
    </xf>
    <xf numFmtId="0" fontId="5" fillId="4" borderId="19" xfId="6" applyFont="1" applyFill="1" applyBorder="1" applyAlignment="1">
      <alignment horizontal="center" vertical="center" wrapText="1"/>
    </xf>
    <xf numFmtId="0" fontId="5" fillId="0" borderId="0" xfId="6" applyFont="1" applyBorder="1" applyAlignment="1">
      <alignment horizontal="center" vertical="center" wrapText="1"/>
    </xf>
    <xf numFmtId="0" fontId="5" fillId="4" borderId="16" xfId="7" applyFont="1" applyFill="1" applyBorder="1" applyAlignment="1">
      <alignment horizontal="center" vertical="center"/>
    </xf>
    <xf numFmtId="0" fontId="5" fillId="4" borderId="13" xfId="7" applyFont="1" applyFill="1" applyBorder="1" applyAlignment="1">
      <alignment horizontal="center" vertical="center"/>
    </xf>
    <xf numFmtId="0" fontId="5" fillId="4" borderId="20" xfId="7" applyNumberFormat="1" applyFont="1" applyFill="1" applyBorder="1" applyAlignment="1">
      <alignment horizontal="center" vertical="center" wrapText="1"/>
    </xf>
    <xf numFmtId="0" fontId="5" fillId="4" borderId="21" xfId="7" applyNumberFormat="1" applyFont="1" applyFill="1" applyBorder="1" applyAlignment="1">
      <alignment horizontal="center" vertical="center" wrapText="1"/>
    </xf>
    <xf numFmtId="0" fontId="5" fillId="4" borderId="20" xfId="7" applyNumberFormat="1" applyFont="1" applyFill="1" applyBorder="1" applyAlignment="1">
      <alignment horizontal="center" vertical="center"/>
    </xf>
    <xf numFmtId="0" fontId="5" fillId="4" borderId="21" xfId="7" applyNumberFormat="1" applyFont="1" applyFill="1" applyBorder="1" applyAlignment="1">
      <alignment horizontal="center" vertical="center"/>
    </xf>
    <xf numFmtId="0" fontId="5" fillId="4" borderId="22" xfId="6" applyFont="1" applyFill="1" applyBorder="1" applyAlignment="1">
      <alignment horizontal="center" vertical="center" wrapText="1"/>
    </xf>
    <xf numFmtId="0" fontId="5" fillId="4" borderId="23" xfId="6" applyFont="1" applyFill="1" applyBorder="1" applyAlignment="1">
      <alignment horizontal="center" vertical="center" wrapText="1"/>
    </xf>
    <xf numFmtId="172" fontId="4" fillId="8" borderId="11" xfId="13" applyNumberFormat="1" applyFont="1" applyFill="1" applyBorder="1" applyAlignment="1">
      <alignment vertical="center"/>
    </xf>
    <xf numFmtId="172" fontId="4" fillId="8" borderId="15" xfId="13" applyNumberFormat="1" applyFont="1" applyFill="1" applyBorder="1" applyAlignment="1">
      <alignment vertical="center"/>
    </xf>
    <xf numFmtId="172" fontId="4" fillId="8" borderId="13" xfId="13" applyNumberFormat="1" applyFont="1" applyFill="1" applyBorder="1" applyAlignment="1">
      <alignment vertical="center"/>
    </xf>
    <xf numFmtId="172" fontId="4" fillId="8" borderId="12" xfId="13" applyNumberFormat="1" applyFont="1" applyFill="1" applyBorder="1" applyAlignment="1">
      <alignment vertical="center"/>
    </xf>
    <xf numFmtId="172" fontId="4" fillId="7" borderId="15" xfId="13" applyNumberFormat="1" applyFont="1" applyFill="1" applyBorder="1" applyAlignment="1">
      <alignment vertical="center"/>
    </xf>
    <xf numFmtId="172" fontId="4" fillId="7" borderId="12" xfId="13" applyNumberFormat="1" applyFont="1" applyFill="1" applyBorder="1" applyAlignment="1">
      <alignment vertical="center"/>
    </xf>
    <xf numFmtId="172" fontId="4" fillId="7" borderId="13" xfId="13" applyNumberFormat="1" applyFont="1" applyFill="1" applyBorder="1" applyAlignment="1">
      <alignment vertical="center"/>
    </xf>
  </cellXfs>
  <cellStyles count="14">
    <cellStyle name="Komma 2" xfId="1" xr:uid="{00000000-0005-0000-0000-000000000000}"/>
    <cellStyle name="Lien hypertexte" xfId="2" builtinId="8"/>
    <cellStyle name="Milliers" xfId="13" builtinId="3"/>
    <cellStyle name="Milliers 2" xfId="3" xr:uid="{00000000-0005-0000-0000-000003000000}"/>
    <cellStyle name="Milliers 2 2" xfId="4" xr:uid="{00000000-0005-0000-0000-000004000000}"/>
    <cellStyle name="Milliers 2 3" xfId="5" xr:uid="{00000000-0005-0000-0000-000005000000}"/>
    <cellStyle name="Normal" xfId="0" builtinId="0"/>
    <cellStyle name="Normal 2" xfId="6" xr:uid="{00000000-0005-0000-0000-000007000000}"/>
    <cellStyle name="Normal 3" xfId="7" xr:uid="{00000000-0005-0000-0000-000008000000}"/>
    <cellStyle name="Normal 3 2" xfId="8" xr:uid="{00000000-0005-0000-0000-000009000000}"/>
    <cellStyle name="Normal 4" xfId="9" xr:uid="{00000000-0005-0000-0000-00000A000000}"/>
    <cellStyle name="Normal 4 2" xfId="10" xr:uid="{00000000-0005-0000-0000-00000B000000}"/>
    <cellStyle name="Standard 2" xfId="11" xr:uid="{00000000-0005-0000-0000-00000C000000}"/>
    <cellStyle name="Standard 3" xfId="12"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638175</xdr:colOff>
      <xdr:row>1</xdr:row>
      <xdr:rowOff>38100</xdr:rowOff>
    </xdr:from>
    <xdr:to>
      <xdr:col>5</xdr:col>
      <xdr:colOff>57150</xdr:colOff>
      <xdr:row>4</xdr:row>
      <xdr:rowOff>28575</xdr:rowOff>
    </xdr:to>
    <xdr:pic>
      <xdr:nvPicPr>
        <xdr:cNvPr id="1318" name="Image 1" descr="logo_FR.JPG">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161925"/>
          <a:ext cx="13049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8"/>
  <sheetViews>
    <sheetView showGridLines="0" tabSelected="1" zoomScaleNormal="100" zoomScaleSheetLayoutView="100" workbookViewId="0"/>
  </sheetViews>
  <sheetFormatPr baseColWidth="10" defaultColWidth="11.42578125" defaultRowHeight="12.75"/>
  <cols>
    <col min="1" max="1" width="1.7109375" style="12" customWidth="1"/>
    <col min="2" max="2" width="6.28515625" style="12" customWidth="1"/>
    <col min="3" max="3" width="75.7109375" style="12" customWidth="1"/>
    <col min="4" max="4" width="11.5703125" style="12" customWidth="1"/>
    <col min="5" max="5" width="16.7109375" style="12" customWidth="1"/>
    <col min="6" max="6" width="3.28515625" style="12" customWidth="1"/>
    <col min="7" max="7" width="2.140625" style="12" customWidth="1"/>
    <col min="8" max="16384" width="11.42578125" style="12"/>
  </cols>
  <sheetData>
    <row r="1" spans="2:14" ht="10.15" customHeight="1"/>
    <row r="2" spans="2:14" ht="15">
      <c r="B2" s="20" t="s">
        <v>50</v>
      </c>
      <c r="C2" s="20"/>
      <c r="D2" s="20"/>
      <c r="E2" s="20"/>
      <c r="F2" s="20"/>
      <c r="G2" s="20"/>
      <c r="H2" s="20"/>
      <c r="I2" s="20"/>
      <c r="J2" s="20"/>
      <c r="K2" s="20"/>
      <c r="L2" s="20"/>
      <c r="M2" s="20"/>
      <c r="N2" s="20"/>
    </row>
    <row r="3" spans="2:14">
      <c r="B3" s="66" t="s">
        <v>49</v>
      </c>
    </row>
    <row r="4" spans="2:14">
      <c r="B4" s="66"/>
    </row>
    <row r="5" spans="2:14">
      <c r="C5" s="11"/>
    </row>
    <row r="6" spans="2:14" ht="20.25" customHeight="1">
      <c r="B6" s="21" t="s">
        <v>40</v>
      </c>
      <c r="C6" s="21" t="s">
        <v>43</v>
      </c>
      <c r="D6" s="21" t="s">
        <v>42</v>
      </c>
      <c r="E6" s="21" t="s">
        <v>41</v>
      </c>
    </row>
    <row r="7" spans="2:14" ht="37.5" customHeight="1">
      <c r="B7" s="23">
        <f>1</f>
        <v>1</v>
      </c>
      <c r="C7" s="23" t="s">
        <v>67</v>
      </c>
      <c r="D7" s="24" t="s">
        <v>42</v>
      </c>
      <c r="E7" s="23" t="s">
        <v>44</v>
      </c>
    </row>
    <row r="8" spans="2:14" ht="37.5" customHeight="1">
      <c r="B8" s="25">
        <f>B7+1</f>
        <v>2</v>
      </c>
      <c r="C8" s="25" t="s">
        <v>68</v>
      </c>
      <c r="D8" s="26" t="s">
        <v>42</v>
      </c>
      <c r="E8" s="25" t="s">
        <v>45</v>
      </c>
    </row>
    <row r="9" spans="2:14" ht="37.5" customHeight="1">
      <c r="B9" s="25">
        <v>3</v>
      </c>
      <c r="C9" s="25" t="s">
        <v>69</v>
      </c>
      <c r="D9" s="26" t="s">
        <v>42</v>
      </c>
      <c r="E9" s="25" t="s">
        <v>46</v>
      </c>
    </row>
    <row r="10" spans="2:14" ht="37.5" customHeight="1">
      <c r="B10" s="25">
        <v>4</v>
      </c>
      <c r="C10" s="25" t="s">
        <v>70</v>
      </c>
      <c r="D10" s="26" t="s">
        <v>42</v>
      </c>
      <c r="E10" s="25" t="s">
        <v>47</v>
      </c>
    </row>
    <row r="11" spans="2:14" ht="37.5" customHeight="1">
      <c r="B11" s="22">
        <v>5</v>
      </c>
      <c r="C11" s="47" t="s">
        <v>77</v>
      </c>
      <c r="D11" s="27" t="s">
        <v>42</v>
      </c>
      <c r="E11" s="22" t="s">
        <v>48</v>
      </c>
    </row>
    <row r="14" spans="2:14" ht="9.75" customHeight="1">
      <c r="B14" s="67"/>
      <c r="C14" s="68"/>
      <c r="D14" s="68"/>
      <c r="E14" s="69"/>
    </row>
    <row r="15" spans="2:14" ht="30.2" customHeight="1">
      <c r="B15" s="103" t="s">
        <v>66</v>
      </c>
      <c r="C15" s="104"/>
      <c r="D15" s="104"/>
      <c r="E15" s="105"/>
    </row>
    <row r="16" spans="2:14" ht="9.75" customHeight="1">
      <c r="B16" s="70"/>
      <c r="C16" s="71"/>
      <c r="D16" s="71"/>
      <c r="E16" s="72"/>
    </row>
    <row r="17" spans="2:5">
      <c r="B17" s="73"/>
      <c r="C17" s="68"/>
      <c r="D17" s="68"/>
      <c r="E17" s="68"/>
    </row>
    <row r="18" spans="2:5">
      <c r="E18" s="96" t="s">
        <v>76</v>
      </c>
    </row>
  </sheetData>
  <mergeCells count="1">
    <mergeCell ref="B15:E15"/>
  </mergeCells>
  <hyperlinks>
    <hyperlink ref="D7" location="'Coûts VS'!A1" display="Lien" xr:uid="{00000000-0004-0000-0000-000000000000}"/>
    <hyperlink ref="D8" location="'Coûts CH'!A1" display="Lien" xr:uid="{00000000-0004-0000-0000-000001000000}"/>
    <hyperlink ref="D10" location="'Par assuré CH'!A1" display="Lien" xr:uid="{00000000-0004-0000-0000-000002000000}"/>
    <hyperlink ref="D11" location="'Par assuré par canton'!A1" display="Lien" xr:uid="{00000000-0004-0000-0000-000003000000}"/>
    <hyperlink ref="D9" location="'Par assuré VS'!A1" display="Lien" xr:uid="{00000000-0004-0000-0000-000004000000}"/>
  </hyperlinks>
  <pageMargins left="0.7" right="0.7" top="0.75" bottom="0.75" header="0.3" footer="0.3"/>
  <pageSetup paperSize="9" orientation="landscape" r:id="rId1"/>
  <headerFooter>
    <oddHeader>&amp;L&amp;G&amp;C&amp;"Verdana,Normal"Coûts AOS</oddHeader>
    <oddFooter>&amp;L&amp;A&amp;C&amp;P sur &amp;N&amp;R&amp;F</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48"/>
  <sheetViews>
    <sheetView showGridLines="0" zoomScaleNormal="100" zoomScaleSheetLayoutView="100" workbookViewId="0"/>
  </sheetViews>
  <sheetFormatPr baseColWidth="10" defaultColWidth="11.42578125" defaultRowHeight="14.25"/>
  <cols>
    <col min="1" max="1" width="1.7109375" style="36" customWidth="1"/>
    <col min="2" max="2" width="15.7109375" style="36" customWidth="1"/>
    <col min="3" max="24" width="8.5703125" style="36" customWidth="1"/>
    <col min="25" max="25" width="15.85546875" style="36" customWidth="1"/>
    <col min="26" max="26" width="14.140625" style="36" bestFit="1" customWidth="1"/>
    <col min="27" max="27" width="16" style="36" bestFit="1" customWidth="1"/>
    <col min="28" max="40" width="11.42578125" style="36"/>
    <col min="41" max="41" width="33" style="36" customWidth="1"/>
    <col min="42" max="16384" width="11.42578125" style="36"/>
  </cols>
  <sheetData>
    <row r="1" spans="2:27" ht="10.15" customHeight="1"/>
    <row r="2" spans="2:27" s="35" customFormat="1" ht="18">
      <c r="B2" s="15" t="s">
        <v>72</v>
      </c>
      <c r="X2" s="16"/>
      <c r="Z2" s="15"/>
    </row>
    <row r="3" spans="2:27">
      <c r="B3" s="5"/>
    </row>
    <row r="4" spans="2:27" s="37" customFormat="1" ht="15" customHeight="1">
      <c r="B4" s="106" t="s">
        <v>35</v>
      </c>
      <c r="C4" s="108" t="s">
        <v>53</v>
      </c>
      <c r="D4" s="108"/>
      <c r="E4" s="108"/>
      <c r="F4" s="108"/>
      <c r="G4" s="108"/>
      <c r="H4" s="108"/>
      <c r="I4" s="108"/>
      <c r="J4" s="108"/>
      <c r="K4" s="108"/>
      <c r="L4" s="108"/>
      <c r="M4" s="108"/>
      <c r="N4" s="108"/>
      <c r="O4" s="108"/>
      <c r="P4" s="108"/>
      <c r="Q4" s="108"/>
      <c r="R4" s="108"/>
      <c r="S4" s="108"/>
      <c r="T4" s="108"/>
      <c r="U4" s="108"/>
      <c r="V4" s="108"/>
      <c r="W4" s="108"/>
      <c r="X4" s="108"/>
    </row>
    <row r="5" spans="2:27" s="37" customFormat="1" ht="18" customHeight="1">
      <c r="B5" s="106"/>
      <c r="C5" s="110" t="s">
        <v>56</v>
      </c>
      <c r="D5" s="112"/>
      <c r="E5" s="110" t="s">
        <v>57</v>
      </c>
      <c r="F5" s="112"/>
      <c r="G5" s="110" t="s">
        <v>28</v>
      </c>
      <c r="H5" s="112"/>
      <c r="I5" s="110" t="s">
        <v>55</v>
      </c>
      <c r="J5" s="112"/>
      <c r="K5" s="110" t="s">
        <v>36</v>
      </c>
      <c r="L5" s="111"/>
      <c r="M5" s="111"/>
      <c r="N5" s="111"/>
      <c r="O5" s="111"/>
      <c r="P5" s="112"/>
      <c r="Q5" s="110" t="s">
        <v>33</v>
      </c>
      <c r="R5" s="112"/>
      <c r="S5" s="110" t="s">
        <v>34</v>
      </c>
      <c r="T5" s="112"/>
      <c r="U5" s="110" t="s">
        <v>58</v>
      </c>
      <c r="V5" s="112"/>
      <c r="W5" s="110" t="s">
        <v>0</v>
      </c>
      <c r="X5" s="112"/>
    </row>
    <row r="6" spans="2:27" s="37" customFormat="1" ht="27" customHeight="1">
      <c r="B6" s="107"/>
      <c r="C6" s="120"/>
      <c r="D6" s="121"/>
      <c r="E6" s="120"/>
      <c r="F6" s="121"/>
      <c r="G6" s="120"/>
      <c r="H6" s="121"/>
      <c r="I6" s="120"/>
      <c r="J6" s="121"/>
      <c r="K6" s="120" t="s">
        <v>38</v>
      </c>
      <c r="L6" s="121"/>
      <c r="M6" s="120" t="s">
        <v>39</v>
      </c>
      <c r="N6" s="121"/>
      <c r="O6" s="38" t="s">
        <v>0</v>
      </c>
      <c r="P6" s="38"/>
      <c r="Q6" s="120"/>
      <c r="R6" s="121"/>
      <c r="S6" s="120"/>
      <c r="T6" s="121"/>
      <c r="U6" s="120"/>
      <c r="V6" s="121"/>
      <c r="W6" s="120"/>
      <c r="X6" s="121"/>
    </row>
    <row r="7" spans="2:27" s="37" customFormat="1" ht="15.75" customHeight="1">
      <c r="B7" s="97"/>
      <c r="C7" s="102" t="s">
        <v>81</v>
      </c>
      <c r="D7" s="102" t="s">
        <v>80</v>
      </c>
      <c r="E7" s="102" t="s">
        <v>81</v>
      </c>
      <c r="F7" s="102" t="s">
        <v>80</v>
      </c>
      <c r="G7" s="102" t="s">
        <v>81</v>
      </c>
      <c r="H7" s="100" t="s">
        <v>80</v>
      </c>
      <c r="I7" s="100" t="s">
        <v>81</v>
      </c>
      <c r="J7" s="100" t="s">
        <v>80</v>
      </c>
      <c r="K7" s="100" t="s">
        <v>81</v>
      </c>
      <c r="L7" s="100" t="s">
        <v>80</v>
      </c>
      <c r="M7" s="100" t="s">
        <v>81</v>
      </c>
      <c r="N7" s="100" t="s">
        <v>80</v>
      </c>
      <c r="O7" s="100" t="s">
        <v>81</v>
      </c>
      <c r="P7" s="100" t="s">
        <v>80</v>
      </c>
      <c r="Q7" s="100" t="s">
        <v>81</v>
      </c>
      <c r="R7" s="100" t="s">
        <v>80</v>
      </c>
      <c r="S7" s="100" t="s">
        <v>81</v>
      </c>
      <c r="T7" s="100" t="s">
        <v>80</v>
      </c>
      <c r="U7" s="100" t="s">
        <v>81</v>
      </c>
      <c r="V7" s="100" t="s">
        <v>80</v>
      </c>
      <c r="W7" s="100" t="s">
        <v>81</v>
      </c>
      <c r="X7" s="100" t="s">
        <v>80</v>
      </c>
    </row>
    <row r="8" spans="2:27" s="37" customFormat="1" ht="15.75" customHeight="1">
      <c r="B8" s="29">
        <v>1997</v>
      </c>
      <c r="C8" s="86">
        <v>101.20210268000001</v>
      </c>
      <c r="D8" s="122">
        <v>21.62568478528862</v>
      </c>
      <c r="E8" s="86">
        <v>113.4661248</v>
      </c>
      <c r="F8" s="122">
        <v>24.246360339882013</v>
      </c>
      <c r="G8" s="86">
        <v>14.540661380000001</v>
      </c>
      <c r="H8" s="123">
        <v>3.1071662667700983</v>
      </c>
      <c r="I8" s="87">
        <v>13.170175199999999</v>
      </c>
      <c r="J8" s="123">
        <v>2.8143096823077336</v>
      </c>
      <c r="K8" s="87">
        <v>43.433436759999999</v>
      </c>
      <c r="L8" s="123">
        <v>9.2812084693883676</v>
      </c>
      <c r="M8" s="87">
        <v>139.17329370000002</v>
      </c>
      <c r="N8" s="123">
        <v>29.739676354386535</v>
      </c>
      <c r="O8" s="88">
        <v>182.60673045999999</v>
      </c>
      <c r="P8" s="126">
        <v>39.0208848237749</v>
      </c>
      <c r="Q8" s="87">
        <v>21.784257739999997</v>
      </c>
      <c r="R8" s="123">
        <v>4.6550365920393517</v>
      </c>
      <c r="S8" s="87">
        <v>3.3234993400000001</v>
      </c>
      <c r="T8" s="123">
        <v>0.71019225102680206</v>
      </c>
      <c r="U8" s="87">
        <v>17.878231420000002</v>
      </c>
      <c r="V8" s="123">
        <v>3.8203652589104777</v>
      </c>
      <c r="W8" s="89">
        <v>467.97178302000003</v>
      </c>
      <c r="X8" s="89">
        <v>100</v>
      </c>
      <c r="Z8" s="74"/>
      <c r="AA8" s="74"/>
    </row>
    <row r="9" spans="2:27" s="37" customFormat="1" ht="15.75" customHeight="1">
      <c r="B9" s="30">
        <v>1998</v>
      </c>
      <c r="C9" s="87">
        <v>107.77572006</v>
      </c>
      <c r="D9" s="123">
        <v>22.900452353135016</v>
      </c>
      <c r="E9" s="87">
        <v>112.63975431</v>
      </c>
      <c r="F9" s="123">
        <v>23.933974416584284</v>
      </c>
      <c r="G9" s="90">
        <v>13.985860800000001</v>
      </c>
      <c r="H9" s="125">
        <v>2.9717503969323871</v>
      </c>
      <c r="I9" s="90">
        <v>12.87488718</v>
      </c>
      <c r="J9" s="125">
        <v>2.7356879662083222</v>
      </c>
      <c r="K9" s="90">
        <v>43.133409810000003</v>
      </c>
      <c r="L9" s="125">
        <v>9.1650939157005489</v>
      </c>
      <c r="M9" s="90">
        <v>136.42135712999999</v>
      </c>
      <c r="N9" s="125">
        <v>28.987148377819715</v>
      </c>
      <c r="O9" s="91">
        <v>179.55476694000001</v>
      </c>
      <c r="P9" s="127">
        <v>38.152242293520267</v>
      </c>
      <c r="Q9" s="90">
        <v>21.97133616</v>
      </c>
      <c r="R9" s="125">
        <v>4.6685240106647496</v>
      </c>
      <c r="S9" s="90">
        <v>4.3282855499999995</v>
      </c>
      <c r="T9" s="125">
        <v>0.91968485066355099</v>
      </c>
      <c r="U9" s="90">
        <v>17.49924438</v>
      </c>
      <c r="V9" s="125">
        <v>3.7182828555166116</v>
      </c>
      <c r="W9" s="92">
        <v>470.62703564999998</v>
      </c>
      <c r="X9" s="89">
        <v>100</v>
      </c>
      <c r="Z9" s="74"/>
      <c r="AA9" s="74"/>
    </row>
    <row r="10" spans="2:27" s="37" customFormat="1" ht="15.75" customHeight="1">
      <c r="B10" s="30">
        <v>1999</v>
      </c>
      <c r="C10" s="87">
        <v>117.35593637999999</v>
      </c>
      <c r="D10" s="123">
        <v>23.447328710218891</v>
      </c>
      <c r="E10" s="87">
        <v>117.54546196000001</v>
      </c>
      <c r="F10" s="123">
        <v>23.48519529550066</v>
      </c>
      <c r="G10" s="90">
        <v>14.93008972</v>
      </c>
      <c r="H10" s="125">
        <v>2.982982643539791</v>
      </c>
      <c r="I10" s="90">
        <v>14.010749220000001</v>
      </c>
      <c r="J10" s="125">
        <v>2.799301446277489</v>
      </c>
      <c r="K10" s="90">
        <v>53.652711579999995</v>
      </c>
      <c r="L10" s="125">
        <v>10.719634672227969</v>
      </c>
      <c r="M10" s="90">
        <v>133.79091578000001</v>
      </c>
      <c r="N10" s="125">
        <v>26.730983344354208</v>
      </c>
      <c r="O10" s="91">
        <v>187.44362735999999</v>
      </c>
      <c r="P10" s="127">
        <v>37.450618016582169</v>
      </c>
      <c r="Q10" s="90">
        <v>25.4728037</v>
      </c>
      <c r="R10" s="125">
        <v>5.0893820964524101</v>
      </c>
      <c r="S10" s="90">
        <v>4.9474662599999997</v>
      </c>
      <c r="T10" s="125">
        <v>0.98848742772851339</v>
      </c>
      <c r="U10" s="90">
        <v>18.79414856</v>
      </c>
      <c r="V10" s="125">
        <v>3.7550088449561141</v>
      </c>
      <c r="W10" s="92">
        <v>500.50876937999999</v>
      </c>
      <c r="X10" s="89">
        <v>100</v>
      </c>
      <c r="Z10" s="74"/>
      <c r="AA10" s="74"/>
    </row>
    <row r="11" spans="2:27" s="37" customFormat="1" ht="15.75" customHeight="1">
      <c r="B11" s="30">
        <v>2000</v>
      </c>
      <c r="C11" s="87">
        <v>133.48191686666667</v>
      </c>
      <c r="D11" s="123">
        <v>24.384490028195245</v>
      </c>
      <c r="E11" s="87">
        <v>123.12541476666667</v>
      </c>
      <c r="F11" s="123">
        <v>22.49256318063064</v>
      </c>
      <c r="G11" s="90">
        <v>16.4905419</v>
      </c>
      <c r="H11" s="125">
        <v>3.0124938565405208</v>
      </c>
      <c r="I11" s="90">
        <v>15.097214300000003</v>
      </c>
      <c r="J11" s="125">
        <v>2.7579606301249391</v>
      </c>
      <c r="K11" s="90">
        <v>59.318373800000003</v>
      </c>
      <c r="L11" s="125">
        <v>10.836286505082903</v>
      </c>
      <c r="M11" s="90">
        <v>141.44823910000002</v>
      </c>
      <c r="N11" s="125">
        <v>25.839778576786781</v>
      </c>
      <c r="O11" s="91">
        <v>200.76661290000004</v>
      </c>
      <c r="P11" s="127">
        <v>36.676065081869687</v>
      </c>
      <c r="Q11" s="90">
        <v>26.376937533333336</v>
      </c>
      <c r="R11" s="125">
        <v>4.8185416073876723</v>
      </c>
      <c r="S11" s="90">
        <v>5.1145318</v>
      </c>
      <c r="T11" s="125">
        <v>0.9343231847693938</v>
      </c>
      <c r="U11" s="90">
        <v>26.948994800000001</v>
      </c>
      <c r="V11" s="125">
        <v>4.923045086525776</v>
      </c>
      <c r="W11" s="92">
        <v>547.40499683333337</v>
      </c>
      <c r="X11" s="89">
        <v>100</v>
      </c>
      <c r="Z11" s="74"/>
      <c r="AA11" s="74"/>
    </row>
    <row r="12" spans="2:27" s="37" customFormat="1" ht="15.75" customHeight="1">
      <c r="B12" s="30">
        <v>2001</v>
      </c>
      <c r="C12" s="87">
        <v>139.4509345452</v>
      </c>
      <c r="D12" s="123">
        <v>24.193643696386541</v>
      </c>
      <c r="E12" s="87">
        <v>132.91989303599999</v>
      </c>
      <c r="F12" s="123">
        <v>23.060559205018862</v>
      </c>
      <c r="G12" s="90">
        <v>17.927013547199998</v>
      </c>
      <c r="H12" s="125">
        <v>3.1101962831283174</v>
      </c>
      <c r="I12" s="90">
        <v>16.388628280799999</v>
      </c>
      <c r="J12" s="125">
        <v>2.8432985020238926</v>
      </c>
      <c r="K12" s="90">
        <v>63.720939539999996</v>
      </c>
      <c r="L12" s="125">
        <v>11.055083368624246</v>
      </c>
      <c r="M12" s="90">
        <v>142.1956182216</v>
      </c>
      <c r="N12" s="125">
        <v>24.669824792932626</v>
      </c>
      <c r="O12" s="91">
        <v>205.91655776159999</v>
      </c>
      <c r="P12" s="127">
        <v>35.724908161556876</v>
      </c>
      <c r="Q12" s="90">
        <v>29.447872950000001</v>
      </c>
      <c r="R12" s="125">
        <v>5.1089750534288001</v>
      </c>
      <c r="S12" s="90">
        <v>6.2500449383999994</v>
      </c>
      <c r="T12" s="125">
        <v>1.084333789653033</v>
      </c>
      <c r="U12" s="90">
        <v>28.096818730799995</v>
      </c>
      <c r="V12" s="125">
        <v>4.8745777401341384</v>
      </c>
      <c r="W12" s="92">
        <v>576.39492544079997</v>
      </c>
      <c r="X12" s="89">
        <v>100</v>
      </c>
      <c r="Z12" s="74"/>
      <c r="AA12" s="74"/>
    </row>
    <row r="13" spans="2:27" s="37" customFormat="1" ht="15.75" customHeight="1">
      <c r="B13" s="30">
        <v>2002</v>
      </c>
      <c r="C13" s="87">
        <v>156.28060326666667</v>
      </c>
      <c r="D13" s="123">
        <v>25.722637526622243</v>
      </c>
      <c r="E13" s="87">
        <v>137.28994211333332</v>
      </c>
      <c r="F13" s="123">
        <v>22.596914416860674</v>
      </c>
      <c r="G13" s="90">
        <v>18.961970019999999</v>
      </c>
      <c r="H13" s="125">
        <v>3.1210007602982635</v>
      </c>
      <c r="I13" s="90">
        <v>16.534700139999998</v>
      </c>
      <c r="J13" s="125">
        <v>2.7214899957026617</v>
      </c>
      <c r="K13" s="90">
        <v>63.261079886666664</v>
      </c>
      <c r="L13" s="125">
        <v>10.412308331641158</v>
      </c>
      <c r="M13" s="90">
        <v>124.01455471999999</v>
      </c>
      <c r="N13" s="125">
        <v>20.411883320189457</v>
      </c>
      <c r="O13" s="91">
        <v>187.27563460666664</v>
      </c>
      <c r="P13" s="127">
        <v>30.824191651830613</v>
      </c>
      <c r="Q13" s="90">
        <v>32.174236919999998</v>
      </c>
      <c r="R13" s="125">
        <v>5.2956426881502079</v>
      </c>
      <c r="S13" s="90">
        <v>7.7839044733333331</v>
      </c>
      <c r="T13" s="125">
        <v>1.2811734093946421</v>
      </c>
      <c r="U13" s="90">
        <v>51.26244792666666</v>
      </c>
      <c r="V13" s="125">
        <v>8.4374217860870129</v>
      </c>
      <c r="W13" s="92">
        <v>607.56057035333333</v>
      </c>
      <c r="X13" s="89">
        <v>100</v>
      </c>
      <c r="Z13" s="74"/>
      <c r="AA13" s="74"/>
    </row>
    <row r="14" spans="2:27" s="37" customFormat="1" ht="15.75" customHeight="1">
      <c r="B14" s="30">
        <v>2003</v>
      </c>
      <c r="C14" s="87">
        <v>162.15787947299998</v>
      </c>
      <c r="D14" s="123">
        <v>25.034985736584314</v>
      </c>
      <c r="E14" s="87">
        <v>133.99996192660001</v>
      </c>
      <c r="F14" s="123">
        <v>20.687783698440896</v>
      </c>
      <c r="G14" s="90">
        <v>18.117289911199997</v>
      </c>
      <c r="H14" s="125">
        <v>2.7970647864075926</v>
      </c>
      <c r="I14" s="90">
        <v>15.488016760199999</v>
      </c>
      <c r="J14" s="125">
        <v>2.3911405350126489</v>
      </c>
      <c r="K14" s="90">
        <v>80.990328873399989</v>
      </c>
      <c r="L14" s="125">
        <v>12.503812548217521</v>
      </c>
      <c r="M14" s="90">
        <v>148.6599755398</v>
      </c>
      <c r="N14" s="125">
        <v>22.951091734395469</v>
      </c>
      <c r="O14" s="91">
        <v>229.65030441319999</v>
      </c>
      <c r="P14" s="127">
        <v>35.454904282612986</v>
      </c>
      <c r="Q14" s="90">
        <v>39.523350216799997</v>
      </c>
      <c r="R14" s="125">
        <v>6.1018712883721768</v>
      </c>
      <c r="S14" s="90">
        <v>10.116164764400001</v>
      </c>
      <c r="T14" s="125">
        <v>1.561799163930603</v>
      </c>
      <c r="U14" s="90">
        <v>38.666294327799996</v>
      </c>
      <c r="V14" s="125">
        <v>5.9695534384699576</v>
      </c>
      <c r="W14" s="92">
        <v>647.72507234159991</v>
      </c>
      <c r="X14" s="89">
        <v>100</v>
      </c>
      <c r="Z14" s="74"/>
      <c r="AA14" s="74"/>
    </row>
    <row r="15" spans="2:27" s="37" customFormat="1" ht="15.75" customHeight="1">
      <c r="B15" s="30">
        <v>2004</v>
      </c>
      <c r="C15" s="87">
        <v>169.19902544999999</v>
      </c>
      <c r="D15" s="123">
        <v>25.518076870360296</v>
      </c>
      <c r="E15" s="87">
        <v>146.95088537999999</v>
      </c>
      <c r="F15" s="123">
        <v>22.162680779757086</v>
      </c>
      <c r="G15" s="90">
        <v>17.284890480000001</v>
      </c>
      <c r="H15" s="125">
        <v>2.606854045354662</v>
      </c>
      <c r="I15" s="90">
        <v>16.36729029</v>
      </c>
      <c r="J15" s="125">
        <v>2.4684644055656508</v>
      </c>
      <c r="K15" s="90">
        <v>72.302790689999995</v>
      </c>
      <c r="L15" s="125">
        <v>10.904484620180126</v>
      </c>
      <c r="M15" s="90">
        <v>152.21902449000001</v>
      </c>
      <c r="N15" s="125">
        <v>22.957205325127227</v>
      </c>
      <c r="O15" s="91">
        <v>224.52181518</v>
      </c>
      <c r="P15" s="127">
        <v>33.861689945307354</v>
      </c>
      <c r="Q15" s="90">
        <v>37.592291489999994</v>
      </c>
      <c r="R15" s="125">
        <v>5.6695538371069922</v>
      </c>
      <c r="S15" s="90">
        <v>10.676996460000002</v>
      </c>
      <c r="T15" s="125">
        <v>1.6102717831040843</v>
      </c>
      <c r="U15" s="90">
        <v>40.462357260000005</v>
      </c>
      <c r="V15" s="125">
        <v>6.1024083334438686</v>
      </c>
      <c r="W15" s="92">
        <v>663.05555199000003</v>
      </c>
      <c r="X15" s="89">
        <v>100</v>
      </c>
      <c r="Z15" s="74"/>
      <c r="AA15" s="74"/>
    </row>
    <row r="16" spans="2:27" s="37" customFormat="1" ht="15.75" customHeight="1">
      <c r="B16" s="30">
        <v>2005</v>
      </c>
      <c r="C16" s="87">
        <v>172.66091080000001</v>
      </c>
      <c r="D16" s="123">
        <v>24.278983348816674</v>
      </c>
      <c r="E16" s="87">
        <v>154.34013056000001</v>
      </c>
      <c r="F16" s="123">
        <v>21.702778252229812</v>
      </c>
      <c r="G16" s="90">
        <v>17.494212050000002</v>
      </c>
      <c r="H16" s="125">
        <v>2.459975920980825</v>
      </c>
      <c r="I16" s="90">
        <v>16.572840339999999</v>
      </c>
      <c r="J16" s="125">
        <v>2.33041580050241</v>
      </c>
      <c r="K16" s="90">
        <v>94.679090379999991</v>
      </c>
      <c r="L16" s="125">
        <v>13.313448007232036</v>
      </c>
      <c r="M16" s="90">
        <v>159.50692240000001</v>
      </c>
      <c r="N16" s="125">
        <v>22.429314747774363</v>
      </c>
      <c r="O16" s="91">
        <v>254.18601278</v>
      </c>
      <c r="P16" s="127">
        <v>35.742762755006396</v>
      </c>
      <c r="Q16" s="90">
        <v>47.055134630000005</v>
      </c>
      <c r="R16" s="125">
        <v>6.6167311689988892</v>
      </c>
      <c r="S16" s="90">
        <v>11.654907740000001</v>
      </c>
      <c r="T16" s="125">
        <v>1.6388730352478516</v>
      </c>
      <c r="U16" s="90">
        <v>37.189643329999996</v>
      </c>
      <c r="V16" s="125">
        <v>5.2294797182171529</v>
      </c>
      <c r="W16" s="92">
        <v>711.15379222999991</v>
      </c>
      <c r="X16" s="89">
        <v>100</v>
      </c>
      <c r="Z16" s="74"/>
      <c r="AA16" s="74"/>
    </row>
    <row r="17" spans="2:27" s="37" customFormat="1" ht="15.75" customHeight="1">
      <c r="B17" s="30">
        <v>2006</v>
      </c>
      <c r="C17" s="87">
        <v>170.74909020000001</v>
      </c>
      <c r="D17" s="123">
        <v>23.210042044969835</v>
      </c>
      <c r="E17" s="87">
        <v>156.56557427999999</v>
      </c>
      <c r="F17" s="123">
        <v>21.282066906343303</v>
      </c>
      <c r="G17" s="90">
        <v>16.454791119999999</v>
      </c>
      <c r="H17" s="125">
        <v>2.2367111490260596</v>
      </c>
      <c r="I17" s="90">
        <v>16.565366359999999</v>
      </c>
      <c r="J17" s="125">
        <v>2.2517417179534047</v>
      </c>
      <c r="K17" s="90">
        <v>95.136545679999998</v>
      </c>
      <c r="L17" s="125">
        <v>12.931976519813942</v>
      </c>
      <c r="M17" s="90">
        <v>173.75554131999999</v>
      </c>
      <c r="N17" s="125">
        <v>23.618711027156579</v>
      </c>
      <c r="O17" s="91">
        <v>268.892087</v>
      </c>
      <c r="P17" s="127">
        <v>36.550687546970522</v>
      </c>
      <c r="Q17" s="90">
        <v>51.256106519999996</v>
      </c>
      <c r="R17" s="125">
        <v>6.9672780452135745</v>
      </c>
      <c r="S17" s="90">
        <v>12.291782760000002</v>
      </c>
      <c r="T17" s="125">
        <v>1.6708305404911341</v>
      </c>
      <c r="U17" s="90">
        <v>42.894227560000004</v>
      </c>
      <c r="V17" s="125">
        <v>5.8306420490321536</v>
      </c>
      <c r="W17" s="92">
        <v>735.6690258000001</v>
      </c>
      <c r="X17" s="89">
        <v>100</v>
      </c>
      <c r="Z17" s="74"/>
      <c r="AA17" s="74"/>
    </row>
    <row r="18" spans="2:27" s="37" customFormat="1" ht="15.75" customHeight="1">
      <c r="B18" s="30">
        <v>2007</v>
      </c>
      <c r="C18" s="87">
        <v>180.80734799999999</v>
      </c>
      <c r="D18" s="123">
        <v>23.128373666426505</v>
      </c>
      <c r="E18" s="87">
        <v>170.33161200000001</v>
      </c>
      <c r="F18" s="123">
        <v>21.788346619302093</v>
      </c>
      <c r="G18" s="90">
        <v>15.61722</v>
      </c>
      <c r="H18" s="125">
        <v>1.9977113971650609</v>
      </c>
      <c r="I18" s="90">
        <v>17.909351999999998</v>
      </c>
      <c r="J18" s="125">
        <v>2.2909145549746288</v>
      </c>
      <c r="K18" s="90">
        <v>107.251296</v>
      </c>
      <c r="L18" s="125">
        <v>13.719287836114461</v>
      </c>
      <c r="M18" s="90">
        <v>181.93986000000001</v>
      </c>
      <c r="N18" s="125">
        <v>23.27324145530482</v>
      </c>
      <c r="O18" s="91">
        <v>289.19115599999992</v>
      </c>
      <c r="P18" s="127">
        <v>36.992529291419274</v>
      </c>
      <c r="Q18" s="90">
        <v>53.164811999999998</v>
      </c>
      <c r="R18" s="125">
        <v>6.8006950571572782</v>
      </c>
      <c r="S18" s="90">
        <v>13.343159999999999</v>
      </c>
      <c r="T18" s="125">
        <v>1.7068199593907849</v>
      </c>
      <c r="U18" s="90">
        <v>41.390903999999992</v>
      </c>
      <c r="V18" s="125">
        <v>5.2946094541643705</v>
      </c>
      <c r="W18" s="92">
        <v>781.75556399999994</v>
      </c>
      <c r="X18" s="89">
        <v>100</v>
      </c>
      <c r="Z18" s="75"/>
      <c r="AA18" s="74"/>
    </row>
    <row r="19" spans="2:27" s="37" customFormat="1" ht="15.75" customHeight="1">
      <c r="B19" s="30">
        <v>2008</v>
      </c>
      <c r="C19" s="87">
        <v>191.11238640000005</v>
      </c>
      <c r="D19" s="123">
        <v>23.208746955665617</v>
      </c>
      <c r="E19" s="87">
        <v>180.00297315</v>
      </c>
      <c r="F19" s="123">
        <v>21.859616395360028</v>
      </c>
      <c r="G19" s="90">
        <v>18.963722699999998</v>
      </c>
      <c r="H19" s="125">
        <v>2.3029603144640118</v>
      </c>
      <c r="I19" s="90">
        <v>18.692464050000002</v>
      </c>
      <c r="J19" s="125">
        <v>2.2700185806184168</v>
      </c>
      <c r="K19" s="90">
        <v>122.17916295000001</v>
      </c>
      <c r="L19" s="125">
        <v>14.837475108633697</v>
      </c>
      <c r="M19" s="90">
        <v>185.34280634999999</v>
      </c>
      <c r="N19" s="125">
        <v>22.508087380725016</v>
      </c>
      <c r="O19" s="91">
        <v>307.52196930000002</v>
      </c>
      <c r="P19" s="127">
        <v>37.345562489358713</v>
      </c>
      <c r="Q19" s="90">
        <v>54.977118299999994</v>
      </c>
      <c r="R19" s="125">
        <v>6.6764381472680556</v>
      </c>
      <c r="S19" s="90">
        <v>14.184693900000001</v>
      </c>
      <c r="T19" s="125">
        <v>1.7225935878359875</v>
      </c>
      <c r="U19" s="90">
        <v>37.99145025</v>
      </c>
      <c r="V19" s="125">
        <v>4.6136933975882215</v>
      </c>
      <c r="W19" s="92">
        <v>823.44982589999995</v>
      </c>
      <c r="X19" s="89">
        <v>100</v>
      </c>
      <c r="Z19" s="74"/>
      <c r="AA19" s="74"/>
    </row>
    <row r="20" spans="2:27" s="37" customFormat="1" ht="15.75" customHeight="1">
      <c r="B20" s="30">
        <v>2009</v>
      </c>
      <c r="C20" s="87">
        <v>202.23857627820004</v>
      </c>
      <c r="D20" s="123">
        <v>23.238350294590255</v>
      </c>
      <c r="E20" s="87">
        <v>189.87349237999999</v>
      </c>
      <c r="F20" s="123">
        <v>21.817532583467234</v>
      </c>
      <c r="G20" s="90">
        <v>18.956273380000003</v>
      </c>
      <c r="H20" s="125">
        <v>2.1781824674165327</v>
      </c>
      <c r="I20" s="90">
        <v>19.3105381612</v>
      </c>
      <c r="J20" s="125">
        <v>2.2188894840207101</v>
      </c>
      <c r="K20" s="90">
        <v>137.4423047624</v>
      </c>
      <c r="L20" s="125">
        <v>15.792894126048918</v>
      </c>
      <c r="M20" s="90">
        <v>185.39235365640002</v>
      </c>
      <c r="N20" s="125">
        <v>21.302624531333688</v>
      </c>
      <c r="O20" s="91">
        <v>322.83465841880007</v>
      </c>
      <c r="P20" s="127">
        <v>37.095518657382613</v>
      </c>
      <c r="Q20" s="90">
        <v>62.841600047600004</v>
      </c>
      <c r="R20" s="125">
        <v>7.2208534190323155</v>
      </c>
      <c r="S20" s="90">
        <v>14.919519425799999</v>
      </c>
      <c r="T20" s="125">
        <v>1.7143367255847166</v>
      </c>
      <c r="U20" s="90">
        <v>39.307852784199994</v>
      </c>
      <c r="V20" s="125">
        <v>4.5166934475986418</v>
      </c>
      <c r="W20" s="92">
        <v>870.27940329000012</v>
      </c>
      <c r="X20" s="89">
        <v>100</v>
      </c>
      <c r="Z20" s="74"/>
      <c r="AA20" s="74"/>
    </row>
    <row r="21" spans="2:27" s="37" customFormat="1" ht="15.75" customHeight="1">
      <c r="B21" s="30">
        <v>2010</v>
      </c>
      <c r="C21" s="87">
        <v>198.56311884639999</v>
      </c>
      <c r="D21" s="123">
        <v>22.238412507347221</v>
      </c>
      <c r="E21" s="87">
        <v>194.66627364240003</v>
      </c>
      <c r="F21" s="123">
        <v>21.801978734412454</v>
      </c>
      <c r="G21" s="90">
        <v>19.8959088601</v>
      </c>
      <c r="H21" s="125">
        <v>2.2282759810080917</v>
      </c>
      <c r="I21" s="90">
        <v>20.2981638489</v>
      </c>
      <c r="J21" s="125">
        <v>2.2733272091820034</v>
      </c>
      <c r="K21" s="90">
        <v>151.83868780360001</v>
      </c>
      <c r="L21" s="125">
        <v>17.005430784771278</v>
      </c>
      <c r="M21" s="90">
        <v>191.42623541230003</v>
      </c>
      <c r="N21" s="125">
        <v>21.439105169980401</v>
      </c>
      <c r="O21" s="91">
        <v>343.26492321590001</v>
      </c>
      <c r="P21" s="127">
        <v>38.444535954751672</v>
      </c>
      <c r="Q21" s="90">
        <v>61.579582074500003</v>
      </c>
      <c r="R21" s="125">
        <v>6.8967095005297043</v>
      </c>
      <c r="S21" s="90">
        <v>14.936859076300001</v>
      </c>
      <c r="T21" s="125">
        <v>1.6728788086765853</v>
      </c>
      <c r="U21" s="90">
        <v>39.678683504600002</v>
      </c>
      <c r="V21" s="125">
        <v>4.4438813040922707</v>
      </c>
      <c r="W21" s="92">
        <v>892.88351306909999</v>
      </c>
      <c r="X21" s="89">
        <v>100</v>
      </c>
      <c r="Z21" s="74"/>
      <c r="AA21" s="74"/>
    </row>
    <row r="22" spans="2:27" s="37" customFormat="1" ht="15.75" customHeight="1">
      <c r="B22" s="30">
        <v>2011</v>
      </c>
      <c r="C22" s="87">
        <v>202.52475033620001</v>
      </c>
      <c r="D22" s="123">
        <v>22.243264814607372</v>
      </c>
      <c r="E22" s="87">
        <v>204.27139522979999</v>
      </c>
      <c r="F22" s="123">
        <v>22.435098577349613</v>
      </c>
      <c r="G22" s="90">
        <v>21.833061170000001</v>
      </c>
      <c r="H22" s="125">
        <v>2.3979220342780332</v>
      </c>
      <c r="I22" s="90">
        <v>20.953364106799999</v>
      </c>
      <c r="J22" s="125">
        <v>2.3013050296852242</v>
      </c>
      <c r="K22" s="90">
        <v>156.06654601299999</v>
      </c>
      <c r="L22" s="125">
        <v>17.14076677495239</v>
      </c>
      <c r="M22" s="90">
        <v>187.95875186220002</v>
      </c>
      <c r="N22" s="125">
        <v>20.643483253052537</v>
      </c>
      <c r="O22" s="91">
        <v>344.02529787520001</v>
      </c>
      <c r="P22" s="127">
        <v>37.784250028004926</v>
      </c>
      <c r="Q22" s="90">
        <v>60.683160819799994</v>
      </c>
      <c r="R22" s="125">
        <v>6.6648230088495577</v>
      </c>
      <c r="S22" s="90">
        <v>14.591496939600001</v>
      </c>
      <c r="T22" s="125">
        <v>1.6025820544415819</v>
      </c>
      <c r="U22" s="90">
        <v>41.616683167399998</v>
      </c>
      <c r="V22" s="125">
        <v>4.5707544527836896</v>
      </c>
      <c r="W22" s="92">
        <v>910.49920964479998</v>
      </c>
      <c r="X22" s="89">
        <v>100</v>
      </c>
      <c r="Z22" s="74"/>
      <c r="AA22" s="74"/>
    </row>
    <row r="23" spans="2:27" s="37" customFormat="1" ht="15.75" customHeight="1">
      <c r="B23" s="30">
        <v>2012</v>
      </c>
      <c r="C23" s="87">
        <v>207.72334469010002</v>
      </c>
      <c r="D23" s="123">
        <v>20.992605958381549</v>
      </c>
      <c r="E23" s="87">
        <v>214.36702432749999</v>
      </c>
      <c r="F23" s="123">
        <v>21.664018932930613</v>
      </c>
      <c r="G23" s="90">
        <v>22.712715878199997</v>
      </c>
      <c r="H23" s="125">
        <v>2.2953563326599586</v>
      </c>
      <c r="I23" s="90">
        <v>21.917026885600002</v>
      </c>
      <c r="J23" s="125">
        <v>2.2149436784539853</v>
      </c>
      <c r="K23" s="90">
        <v>166.37662764780001</v>
      </c>
      <c r="L23" s="125">
        <v>16.814089866044284</v>
      </c>
      <c r="M23" s="90">
        <v>231.87865118089999</v>
      </c>
      <c r="N23" s="125">
        <v>23.433751086878356</v>
      </c>
      <c r="O23" s="91">
        <v>398.2552788287</v>
      </c>
      <c r="P23" s="127">
        <v>40.247840952922644</v>
      </c>
      <c r="Q23" s="90">
        <v>60.517646550999999</v>
      </c>
      <c r="R23" s="125">
        <v>6.1159380495681903</v>
      </c>
      <c r="S23" s="90">
        <v>15.4447761775</v>
      </c>
      <c r="T23" s="125">
        <v>1.5608553814370982</v>
      </c>
      <c r="U23" s="90">
        <v>48.572608137700001</v>
      </c>
      <c r="V23" s="125">
        <v>4.9087675943541162</v>
      </c>
      <c r="W23" s="92">
        <v>989.50718696820002</v>
      </c>
      <c r="X23" s="89">
        <v>100</v>
      </c>
      <c r="Z23" s="74"/>
      <c r="AA23" s="74"/>
    </row>
    <row r="24" spans="2:27" s="37" customFormat="1" ht="15.75" customHeight="1">
      <c r="B24" s="30">
        <v>2013</v>
      </c>
      <c r="C24" s="87">
        <v>209.28291180559998</v>
      </c>
      <c r="D24" s="123">
        <v>20.166333977621782</v>
      </c>
      <c r="E24" s="87">
        <v>227.59861370939996</v>
      </c>
      <c r="F24" s="123">
        <v>21.931220362467609</v>
      </c>
      <c r="G24" s="90">
        <v>24.911193053599995</v>
      </c>
      <c r="H24" s="125">
        <v>2.4004226363524199</v>
      </c>
      <c r="I24" s="90">
        <v>23.886905727200002</v>
      </c>
      <c r="J24" s="125">
        <v>2.3017231289009241</v>
      </c>
      <c r="K24" s="90">
        <v>182.84513667899998</v>
      </c>
      <c r="L24" s="125">
        <v>17.61881111381761</v>
      </c>
      <c r="M24" s="90">
        <v>245.23145739559999</v>
      </c>
      <c r="N24" s="125">
        <v>23.630307075679109</v>
      </c>
      <c r="O24" s="91">
        <v>428.0765940746</v>
      </c>
      <c r="P24" s="127">
        <v>41.249118189496727</v>
      </c>
      <c r="Q24" s="90">
        <v>66.414527605999993</v>
      </c>
      <c r="R24" s="125">
        <v>6.3996507555890165</v>
      </c>
      <c r="S24" s="90">
        <v>15.958527864199997</v>
      </c>
      <c r="T24" s="125">
        <v>1.5377509798773212</v>
      </c>
      <c r="U24" s="90">
        <v>41.6543512736</v>
      </c>
      <c r="V24" s="125">
        <v>4.0137799696941894</v>
      </c>
      <c r="W24" s="92">
        <v>1037.7836251142</v>
      </c>
      <c r="X24" s="89">
        <v>100</v>
      </c>
      <c r="Z24" s="74"/>
      <c r="AA24" s="74"/>
    </row>
    <row r="25" spans="2:27" s="37" customFormat="1" ht="15.75" customHeight="1">
      <c r="B25" s="30">
        <v>2014</v>
      </c>
      <c r="C25" s="87">
        <v>211.50239802730496</v>
      </c>
      <c r="D25" s="123">
        <v>19.715341810180284</v>
      </c>
      <c r="E25" s="87">
        <v>245.13302726734918</v>
      </c>
      <c r="F25" s="123">
        <v>22.850244094708128</v>
      </c>
      <c r="G25" s="90">
        <v>25.646642613212595</v>
      </c>
      <c r="H25" s="125">
        <v>2.3906694681435456</v>
      </c>
      <c r="I25" s="90">
        <v>26.166034570587797</v>
      </c>
      <c r="J25" s="125">
        <v>2.4390849474412732</v>
      </c>
      <c r="K25" s="90">
        <v>203.64825938981718</v>
      </c>
      <c r="L25" s="125">
        <v>18.983212863620423</v>
      </c>
      <c r="M25" s="90">
        <v>231.22264522944158</v>
      </c>
      <c r="N25" s="125">
        <v>21.553578245311304</v>
      </c>
      <c r="O25" s="91">
        <v>434.87090461925868</v>
      </c>
      <c r="P25" s="127">
        <v>40.536791108931716</v>
      </c>
      <c r="Q25" s="90">
        <v>70.30769207623139</v>
      </c>
      <c r="R25" s="125">
        <v>6.5537799764750426</v>
      </c>
      <c r="S25" s="90">
        <v>16.886897485942399</v>
      </c>
      <c r="T25" s="125">
        <v>1.5741237884491839</v>
      </c>
      <c r="U25" s="90">
        <v>42.267185249218997</v>
      </c>
      <c r="V25" s="125">
        <v>3.9399648056708183</v>
      </c>
      <c r="W25" s="92">
        <v>1072.7807819091061</v>
      </c>
      <c r="X25" s="89">
        <v>100</v>
      </c>
      <c r="Z25" s="74"/>
      <c r="AA25" s="74"/>
    </row>
    <row r="26" spans="2:27" s="37" customFormat="1" ht="15.75" customHeight="1">
      <c r="B26" s="30">
        <v>2015</v>
      </c>
      <c r="C26" s="87">
        <v>222.97840244336305</v>
      </c>
      <c r="D26" s="123">
        <v>19.515651886948117</v>
      </c>
      <c r="E26" s="87">
        <v>263.34364401925302</v>
      </c>
      <c r="F26" s="123">
        <v>23.048523206751049</v>
      </c>
      <c r="G26" s="90">
        <v>29.228609454702003</v>
      </c>
      <c r="H26" s="125">
        <v>2.5581642033802412</v>
      </c>
      <c r="I26" s="90">
        <v>29.524868108470002</v>
      </c>
      <c r="J26" s="125">
        <v>2.5840935341677858</v>
      </c>
      <c r="K26" s="90">
        <v>199.88032717629204</v>
      </c>
      <c r="L26" s="125">
        <v>17.494048039978313</v>
      </c>
      <c r="M26" s="90">
        <v>266.24899877154604</v>
      </c>
      <c r="N26" s="125">
        <v>23.302807439360723</v>
      </c>
      <c r="O26" s="91">
        <v>466.12932594783808</v>
      </c>
      <c r="P26" s="127">
        <v>40.796855479339037</v>
      </c>
      <c r="Q26" s="90">
        <v>70.459060962619006</v>
      </c>
      <c r="R26" s="125">
        <v>6.1667609551422569</v>
      </c>
      <c r="S26" s="90">
        <v>17.896715948076004</v>
      </c>
      <c r="T26" s="125">
        <v>1.5663673007566647</v>
      </c>
      <c r="U26" s="90">
        <v>43.001270279303007</v>
      </c>
      <c r="V26" s="125">
        <v>3.7635834335148379</v>
      </c>
      <c r="W26" s="92">
        <v>1142.5618971636243</v>
      </c>
      <c r="X26" s="89">
        <v>100</v>
      </c>
      <c r="Z26" s="74"/>
      <c r="AA26" s="74"/>
    </row>
    <row r="27" spans="2:27" s="37" customFormat="1" ht="15.75" customHeight="1">
      <c r="B27" s="30">
        <v>2016</v>
      </c>
      <c r="C27" s="87">
        <v>236.4410879819556</v>
      </c>
      <c r="D27" s="123">
        <v>19.544921033891672</v>
      </c>
      <c r="E27" s="87">
        <v>274.3627803573504</v>
      </c>
      <c r="F27" s="123">
        <v>22.679640507882535</v>
      </c>
      <c r="G27" s="90">
        <v>28.847317752028804</v>
      </c>
      <c r="H27" s="125">
        <v>2.3846047754018671</v>
      </c>
      <c r="I27" s="90">
        <v>34.152336762612002</v>
      </c>
      <c r="J27" s="125">
        <v>2.8231333684231261</v>
      </c>
      <c r="K27" s="90">
        <v>235.86904485372844</v>
      </c>
      <c r="L27" s="125">
        <v>19.497634253642911</v>
      </c>
      <c r="M27" s="90">
        <v>258.37621793457242</v>
      </c>
      <c r="N27" s="125">
        <v>21.35814388128766</v>
      </c>
      <c r="O27" s="91">
        <v>494.24526278830086</v>
      </c>
      <c r="P27" s="127">
        <v>40.855778134930567</v>
      </c>
      <c r="Q27" s="90">
        <v>75.393922292896804</v>
      </c>
      <c r="R27" s="125">
        <v>6.2322850492148421</v>
      </c>
      <c r="S27" s="90">
        <v>20.144090158286399</v>
      </c>
      <c r="T27" s="125">
        <v>1.6651701901885558</v>
      </c>
      <c r="U27" s="90">
        <v>46.14481234366081</v>
      </c>
      <c r="V27" s="125">
        <v>3.8144669400668207</v>
      </c>
      <c r="W27" s="92">
        <v>1209.7316104370918</v>
      </c>
      <c r="X27" s="89">
        <v>100</v>
      </c>
      <c r="Z27" s="74"/>
      <c r="AA27" s="74"/>
    </row>
    <row r="28" spans="2:27" s="37" customFormat="1" ht="15.75" customHeight="1">
      <c r="B28" s="30">
        <v>2017</v>
      </c>
      <c r="C28" s="87">
        <v>244.05199384309353</v>
      </c>
      <c r="D28" s="123">
        <v>19.478685824205595</v>
      </c>
      <c r="E28" s="87">
        <v>289.1275780796675</v>
      </c>
      <c r="F28" s="123">
        <v>23.076333726444133</v>
      </c>
      <c r="G28" s="90">
        <v>30.179522971901502</v>
      </c>
      <c r="H28" s="125">
        <v>2.4087385521300497</v>
      </c>
      <c r="I28" s="90">
        <v>36.785900430365004</v>
      </c>
      <c r="J28" s="125">
        <v>2.936017796700606</v>
      </c>
      <c r="K28" s="90">
        <v>246.63009236346952</v>
      </c>
      <c r="L28" s="125">
        <v>19.684453334281908</v>
      </c>
      <c r="M28" s="90">
        <v>256.58594090492153</v>
      </c>
      <c r="N28" s="125">
        <v>20.479066165746826</v>
      </c>
      <c r="O28" s="91">
        <v>503.21603326839102</v>
      </c>
      <c r="P28" s="127">
        <v>40.163519500028734</v>
      </c>
      <c r="Q28" s="90">
        <v>76.688146013684516</v>
      </c>
      <c r="R28" s="125">
        <v>6.1207625437461193</v>
      </c>
      <c r="S28" s="90">
        <v>23.792558153470004</v>
      </c>
      <c r="T28" s="125">
        <v>1.8989714360766268</v>
      </c>
      <c r="U28" s="90">
        <v>49.076436594657501</v>
      </c>
      <c r="V28" s="125">
        <v>3.9169706206681427</v>
      </c>
      <c r="W28" s="92">
        <v>1252.9181693552305</v>
      </c>
      <c r="X28" s="89">
        <v>100</v>
      </c>
      <c r="Z28" s="74"/>
      <c r="AA28" s="74"/>
    </row>
    <row r="29" spans="2:27" s="37" customFormat="1" ht="15.75" customHeight="1">
      <c r="B29" s="30">
        <v>2018</v>
      </c>
      <c r="C29" s="87">
        <v>253.95341417532899</v>
      </c>
      <c r="D29" s="123">
        <v>19.788999889627398</v>
      </c>
      <c r="E29" s="87">
        <v>289.10476758621144</v>
      </c>
      <c r="F29" s="123">
        <v>22.528124823336533</v>
      </c>
      <c r="G29" s="90">
        <v>31.2682948129629</v>
      </c>
      <c r="H29" s="125">
        <v>2.4365424840296233</v>
      </c>
      <c r="I29" s="90">
        <v>39.158780433646491</v>
      </c>
      <c r="J29" s="125">
        <v>3.0513986362253642</v>
      </c>
      <c r="K29" s="90">
        <v>252.02570359024077</v>
      </c>
      <c r="L29" s="125">
        <v>19.638785470658384</v>
      </c>
      <c r="M29" s="90">
        <v>258.84869356434325</v>
      </c>
      <c r="N29" s="125">
        <v>20.170458369339027</v>
      </c>
      <c r="O29" s="91">
        <v>510.87439715458407</v>
      </c>
      <c r="P29" s="127">
        <v>39.809243839997414</v>
      </c>
      <c r="Q29" s="90">
        <v>80.804929364180992</v>
      </c>
      <c r="R29" s="125">
        <v>6.2966223291849381</v>
      </c>
      <c r="S29" s="90">
        <v>26.9084905864731</v>
      </c>
      <c r="T29" s="125">
        <v>2.0968102318093838</v>
      </c>
      <c r="U29" s="90">
        <v>51.236336357424896</v>
      </c>
      <c r="V29" s="125">
        <v>3.9925269672570254</v>
      </c>
      <c r="W29" s="92">
        <v>1283.305955792345</v>
      </c>
      <c r="X29" s="89">
        <v>100</v>
      </c>
      <c r="Z29" s="74"/>
      <c r="AA29" s="74"/>
    </row>
    <row r="30" spans="2:27" s="37" customFormat="1" ht="15.75" customHeight="1">
      <c r="B30" s="30">
        <v>2019</v>
      </c>
      <c r="C30" s="87">
        <v>260.34633071855802</v>
      </c>
      <c r="D30" s="123">
        <v>19.241900753519985</v>
      </c>
      <c r="E30" s="87">
        <v>311.90740026777922</v>
      </c>
      <c r="F30" s="123">
        <v>23.052720672791217</v>
      </c>
      <c r="G30" s="90">
        <v>31.445534483741604</v>
      </c>
      <c r="H30" s="125">
        <v>2.3241036353673317</v>
      </c>
      <c r="I30" s="90">
        <v>40.742747524042002</v>
      </c>
      <c r="J30" s="125">
        <v>3.0112500610996915</v>
      </c>
      <c r="K30" s="90">
        <v>265.33083430287479</v>
      </c>
      <c r="L30" s="125">
        <v>19.610299735792069</v>
      </c>
      <c r="M30" s="90">
        <v>277.81645885381357</v>
      </c>
      <c r="N30" s="125">
        <v>20.533098024486183</v>
      </c>
      <c r="O30" s="91">
        <v>543.14729315668831</v>
      </c>
      <c r="P30" s="127">
        <v>40.143397760278248</v>
      </c>
      <c r="Q30" s="90">
        <v>81.913633274949206</v>
      </c>
      <c r="R30" s="125">
        <v>6.0541433308721952</v>
      </c>
      <c r="S30" s="90">
        <v>30.648431606081999</v>
      </c>
      <c r="T30" s="125">
        <v>2.2651906696268931</v>
      </c>
      <c r="U30" s="90">
        <v>52.866369021371199</v>
      </c>
      <c r="V30" s="125">
        <v>3.9072931164444351</v>
      </c>
      <c r="W30" s="92">
        <v>1353.0177400532116</v>
      </c>
      <c r="X30" s="89">
        <v>100</v>
      </c>
      <c r="Z30" s="74"/>
      <c r="AA30" s="74"/>
    </row>
    <row r="31" spans="2:27" ht="14.25" customHeight="1">
      <c r="B31" s="30">
        <v>2020</v>
      </c>
      <c r="C31" s="87">
        <v>267.36772539845998</v>
      </c>
      <c r="D31" s="123">
        <v>19.623111423433851</v>
      </c>
      <c r="E31" s="87">
        <v>305.60686489083002</v>
      </c>
      <c r="F31" s="123">
        <v>22.429624041502183</v>
      </c>
      <c r="G31" s="90">
        <v>31.811387608630007</v>
      </c>
      <c r="H31" s="125">
        <v>2.3347560093421245</v>
      </c>
      <c r="I31" s="90">
        <v>39.094530350940005</v>
      </c>
      <c r="J31" s="125">
        <v>2.8692929334683672</v>
      </c>
      <c r="K31" s="90">
        <v>276.96359157320001</v>
      </c>
      <c r="L31" s="125">
        <v>20.327387718826863</v>
      </c>
      <c r="M31" s="90">
        <v>270.26126978424003</v>
      </c>
      <c r="N31" s="125">
        <v>19.835479403922868</v>
      </c>
      <c r="O31" s="91">
        <v>547.22486135743998</v>
      </c>
      <c r="P31" s="127">
        <v>40.162867122749724</v>
      </c>
      <c r="Q31" s="90">
        <v>84.652013855519996</v>
      </c>
      <c r="R31" s="125">
        <v>6.2129260277370149</v>
      </c>
      <c r="S31" s="90">
        <v>34.219154469789999</v>
      </c>
      <c r="T31" s="125">
        <v>2.5114709712088956</v>
      </c>
      <c r="U31" s="90">
        <v>52.530855071769999</v>
      </c>
      <c r="V31" s="125">
        <v>3.8554347601430257</v>
      </c>
      <c r="W31" s="92">
        <v>1362.51443325736</v>
      </c>
      <c r="X31" s="89">
        <v>100</v>
      </c>
      <c r="Y31" s="37"/>
      <c r="Z31" s="74"/>
      <c r="AA31" s="74"/>
    </row>
    <row r="32" spans="2:27" ht="14.25" customHeight="1">
      <c r="B32" s="30">
        <v>2021</v>
      </c>
      <c r="C32" s="87">
        <v>271.65419189594161</v>
      </c>
      <c r="D32" s="123">
        <v>19.188776943764299</v>
      </c>
      <c r="E32" s="87">
        <v>319.34852490204196</v>
      </c>
      <c r="F32" s="123">
        <v>22.557750973387392</v>
      </c>
      <c r="G32" s="90">
        <v>32.660442797237202</v>
      </c>
      <c r="H32" s="125">
        <v>2.3070284590374501</v>
      </c>
      <c r="I32" s="90">
        <v>47.001772507463805</v>
      </c>
      <c r="J32" s="125">
        <v>3.320053787179384</v>
      </c>
      <c r="K32" s="90">
        <v>296.16017877077161</v>
      </c>
      <c r="L32" s="125">
        <v>20.919800907156905</v>
      </c>
      <c r="M32" s="90">
        <v>270.40758299839592</v>
      </c>
      <c r="N32" s="125">
        <v>19.100720507365633</v>
      </c>
      <c r="O32" s="91">
        <v>566.56776176916753</v>
      </c>
      <c r="P32" s="127">
        <v>40.020521414522534</v>
      </c>
      <c r="Q32" s="90">
        <v>83.039779582666711</v>
      </c>
      <c r="R32" s="125">
        <v>5.8656625055192073</v>
      </c>
      <c r="S32" s="90">
        <v>37.923902586874604</v>
      </c>
      <c r="T32" s="125">
        <v>2.6788223016096016</v>
      </c>
      <c r="U32" s="90">
        <v>57.489624571430909</v>
      </c>
      <c r="V32" s="125">
        <v>4.0608818689037856</v>
      </c>
      <c r="W32" s="92">
        <v>1415.6931037974257</v>
      </c>
      <c r="X32" s="89">
        <v>100</v>
      </c>
      <c r="Y32" s="37"/>
      <c r="Z32" s="74"/>
      <c r="AA32" s="74"/>
    </row>
    <row r="33" spans="2:27" ht="14.25" customHeight="1">
      <c r="B33" s="30">
        <v>2022</v>
      </c>
      <c r="C33" s="87">
        <v>290.61571557287499</v>
      </c>
      <c r="D33" s="123">
        <v>19.616178048696828</v>
      </c>
      <c r="E33" s="87">
        <v>338.64816126295</v>
      </c>
      <c r="F33" s="123">
        <v>22.858304872132852</v>
      </c>
      <c r="G33" s="90">
        <v>33.045219191599998</v>
      </c>
      <c r="H33" s="125">
        <v>2.2305087735631788</v>
      </c>
      <c r="I33" s="90">
        <v>50.250221275099996</v>
      </c>
      <c r="J33" s="125">
        <v>3.3918237545264329</v>
      </c>
      <c r="K33" s="90">
        <v>314.27440831132503</v>
      </c>
      <c r="L33" s="125">
        <v>21.213108649101574</v>
      </c>
      <c r="M33" s="90">
        <v>264.859028909475</v>
      </c>
      <c r="N33" s="125">
        <v>17.877635621499518</v>
      </c>
      <c r="O33" s="91">
        <v>579.13343722079992</v>
      </c>
      <c r="P33" s="127">
        <v>39.090744270601085</v>
      </c>
      <c r="Q33" s="90">
        <v>88.700134159174993</v>
      </c>
      <c r="R33" s="125">
        <v>5.9871422341348204</v>
      </c>
      <c r="S33" s="90">
        <v>41.056071427524998</v>
      </c>
      <c r="T33" s="125">
        <v>2.7712307488766603</v>
      </c>
      <c r="U33" s="90">
        <v>60.061428159424999</v>
      </c>
      <c r="V33" s="125">
        <v>4.0540672974681371</v>
      </c>
      <c r="W33" s="92">
        <v>1481.51038826945</v>
      </c>
      <c r="X33" s="89">
        <v>100</v>
      </c>
      <c r="Y33" s="37"/>
      <c r="Z33" s="74"/>
      <c r="AA33" s="74"/>
    </row>
    <row r="34" spans="2:27" s="45" customFormat="1" ht="14.25" customHeight="1">
      <c r="B34" s="30">
        <v>2023</v>
      </c>
      <c r="C34" s="87">
        <v>304.75038173639916</v>
      </c>
      <c r="D34" s="123">
        <v>19.36460905349794</v>
      </c>
      <c r="E34" s="87">
        <v>348.3231581798388</v>
      </c>
      <c r="F34" s="123">
        <v>22.133333333333336</v>
      </c>
      <c r="G34" s="90">
        <v>32.422379346099397</v>
      </c>
      <c r="H34" s="125">
        <v>2.0601998824221046</v>
      </c>
      <c r="I34" s="90">
        <v>54.46412017310179</v>
      </c>
      <c r="J34" s="125">
        <v>3.4607877718988829</v>
      </c>
      <c r="K34" s="90">
        <v>326.58858063165457</v>
      </c>
      <c r="L34" s="125">
        <v>20.752263374485597</v>
      </c>
      <c r="M34" s="90">
        <v>286.88310089140805</v>
      </c>
      <c r="N34" s="125">
        <v>18.229276895943567</v>
      </c>
      <c r="O34" s="91">
        <v>613.47168152306256</v>
      </c>
      <c r="P34" s="127">
        <v>38.981540270429157</v>
      </c>
      <c r="Q34" s="90">
        <v>90.039549080081997</v>
      </c>
      <c r="R34" s="125">
        <v>5.7213403880070546</v>
      </c>
      <c r="S34" s="90">
        <v>47.906369208452993</v>
      </c>
      <c r="T34" s="125">
        <v>3.0440917107583774</v>
      </c>
      <c r="U34" s="90">
        <v>82.378970921603994</v>
      </c>
      <c r="V34" s="125">
        <v>5.2345679012345681</v>
      </c>
      <c r="W34" s="92">
        <v>1573.7492086438499</v>
      </c>
      <c r="X34" s="89">
        <v>100</v>
      </c>
    </row>
    <row r="35" spans="2:27" s="45" customFormat="1" ht="14.25" customHeight="1">
      <c r="B35" s="64">
        <v>2024</v>
      </c>
      <c r="C35" s="93">
        <v>326.49306206297405</v>
      </c>
      <c r="D35" s="124">
        <v>19.263330988431576</v>
      </c>
      <c r="E35" s="93">
        <v>368.35548681685799</v>
      </c>
      <c r="F35" s="124">
        <v>21.733244863222698</v>
      </c>
      <c r="G35" s="93">
        <v>35.569896756287598</v>
      </c>
      <c r="H35" s="124">
        <v>2.098650091096105</v>
      </c>
      <c r="I35" s="93">
        <v>58.607394655437595</v>
      </c>
      <c r="J35" s="124">
        <v>3.4578794247075715</v>
      </c>
      <c r="K35" s="93">
        <v>354.85269212984599</v>
      </c>
      <c r="L35" s="124">
        <v>20.936570037481445</v>
      </c>
      <c r="M35" s="93">
        <v>306.92341282717359</v>
      </c>
      <c r="N35" s="124">
        <v>18.108707278589868</v>
      </c>
      <c r="O35" s="81">
        <v>661.77610495701958</v>
      </c>
      <c r="P35" s="128">
        <v>39.045277316071306</v>
      </c>
      <c r="Q35" s="93">
        <v>101.1468397557456</v>
      </c>
      <c r="R35" s="124">
        <v>5.9677379982823791</v>
      </c>
      <c r="S35" s="93">
        <v>52.393852364924008</v>
      </c>
      <c r="T35" s="124">
        <v>3.0912758558706512</v>
      </c>
      <c r="U35" s="93">
        <v>90.551471334209992</v>
      </c>
      <c r="V35" s="124">
        <v>5.342603462317725</v>
      </c>
      <c r="W35" s="94">
        <v>1694.8941087034561</v>
      </c>
      <c r="X35" s="94">
        <v>100</v>
      </c>
    </row>
    <row r="36" spans="2:27" s="45" customFormat="1" ht="7.5" customHeight="1">
      <c r="B36" s="63"/>
      <c r="C36" s="48"/>
      <c r="D36" s="48"/>
      <c r="E36" s="48"/>
      <c r="F36" s="48"/>
      <c r="G36" s="48"/>
      <c r="H36" s="48"/>
      <c r="I36" s="48"/>
      <c r="J36" s="48"/>
      <c r="K36" s="48"/>
      <c r="L36" s="48"/>
      <c r="M36" s="48"/>
      <c r="N36" s="48"/>
      <c r="O36" s="48"/>
      <c r="P36" s="48"/>
      <c r="Q36" s="48"/>
      <c r="R36" s="48"/>
      <c r="S36" s="48"/>
      <c r="T36" s="48"/>
      <c r="U36" s="48"/>
      <c r="V36" s="48"/>
      <c r="W36" s="48"/>
      <c r="X36" s="49"/>
    </row>
    <row r="37" spans="2:27" s="37" customFormat="1" ht="12.75" customHeight="1">
      <c r="B37" s="40" t="s">
        <v>71</v>
      </c>
    </row>
    <row r="38" spans="2:27" ht="5.25" customHeight="1">
      <c r="B38" s="40"/>
    </row>
    <row r="39" spans="2:27" ht="12.75" customHeight="1">
      <c r="B39" s="43" t="s">
        <v>78</v>
      </c>
      <c r="C39" s="45"/>
      <c r="D39" s="45"/>
    </row>
    <row r="40" spans="2:27" ht="5.25" customHeight="1">
      <c r="B40" s="40"/>
    </row>
    <row r="41" spans="2:27" ht="12.75" customHeight="1">
      <c r="B41" s="40" t="s">
        <v>52</v>
      </c>
    </row>
    <row r="42" spans="2:27" ht="5.25" customHeight="1">
      <c r="B42" s="40"/>
    </row>
    <row r="43" spans="2:27" s="45" customFormat="1" ht="27.75" customHeight="1">
      <c r="B43" s="109" t="s">
        <v>64</v>
      </c>
      <c r="C43" s="109"/>
      <c r="D43" s="109"/>
      <c r="E43" s="109"/>
      <c r="F43" s="109"/>
      <c r="G43" s="109"/>
      <c r="H43" s="109"/>
      <c r="I43" s="109"/>
      <c r="J43" s="109"/>
      <c r="K43" s="109"/>
      <c r="L43" s="109"/>
      <c r="M43" s="109"/>
      <c r="N43" s="109"/>
      <c r="O43" s="109"/>
      <c r="P43" s="109"/>
      <c r="Q43" s="109"/>
      <c r="R43" s="109"/>
      <c r="S43" s="109"/>
      <c r="T43" s="109"/>
      <c r="U43" s="109"/>
      <c r="V43" s="109"/>
      <c r="W43" s="109"/>
      <c r="X43" s="109"/>
    </row>
    <row r="44" spans="2:27" ht="15" customHeight="1">
      <c r="B44" s="43" t="s">
        <v>54</v>
      </c>
      <c r="C44" s="44"/>
      <c r="D44" s="98"/>
      <c r="E44" s="44"/>
      <c r="F44" s="101"/>
      <c r="G44" s="44"/>
      <c r="H44" s="101"/>
      <c r="I44" s="44"/>
      <c r="J44" s="101"/>
      <c r="K44" s="44"/>
      <c r="L44" s="101"/>
      <c r="M44" s="44"/>
      <c r="N44" s="101"/>
      <c r="O44" s="44"/>
      <c r="P44" s="101"/>
      <c r="Q44" s="44"/>
      <c r="R44" s="101"/>
      <c r="S44" s="44"/>
      <c r="T44" s="101"/>
      <c r="U44" s="44"/>
      <c r="V44" s="101"/>
      <c r="W44" s="101"/>
      <c r="X44" s="44"/>
    </row>
    <row r="45" spans="2:27" ht="15" customHeight="1">
      <c r="B45" s="43" t="s">
        <v>60</v>
      </c>
      <c r="C45" s="44"/>
      <c r="D45" s="98"/>
      <c r="E45" s="44"/>
      <c r="F45" s="101"/>
      <c r="G45" s="44"/>
      <c r="H45" s="101"/>
      <c r="I45" s="44"/>
      <c r="J45" s="101"/>
      <c r="K45" s="44"/>
      <c r="L45" s="101"/>
      <c r="M45" s="44"/>
      <c r="N45" s="101"/>
      <c r="O45" s="44"/>
      <c r="P45" s="101"/>
      <c r="Q45" s="44"/>
      <c r="R45" s="101"/>
      <c r="S45" s="44"/>
      <c r="T45" s="101"/>
      <c r="U45" s="44"/>
      <c r="V45" s="101"/>
      <c r="W45" s="101"/>
      <c r="X45" s="44"/>
    </row>
    <row r="46" spans="2:27" ht="15" customHeight="1">
      <c r="B46" s="43" t="s">
        <v>59</v>
      </c>
    </row>
    <row r="47" spans="2:27" ht="5.25" customHeight="1">
      <c r="B47" s="43"/>
      <c r="C47" s="45"/>
      <c r="D47" s="45"/>
      <c r="E47" s="45"/>
      <c r="F47" s="45"/>
      <c r="G47" s="45"/>
      <c r="H47" s="45"/>
      <c r="I47" s="45"/>
      <c r="J47" s="45"/>
      <c r="K47" s="45"/>
      <c r="L47" s="45"/>
      <c r="M47" s="45"/>
      <c r="N47" s="45"/>
      <c r="O47" s="45"/>
      <c r="P47" s="45"/>
      <c r="Q47" s="45"/>
      <c r="R47" s="45"/>
      <c r="S47" s="45"/>
      <c r="T47" s="45"/>
      <c r="U47" s="45"/>
      <c r="V47" s="45"/>
      <c r="W47" s="45"/>
      <c r="X47" s="45"/>
    </row>
    <row r="48" spans="2:27" ht="12.75" customHeight="1">
      <c r="B48" s="40" t="s">
        <v>51</v>
      </c>
    </row>
  </sheetData>
  <mergeCells count="14">
    <mergeCell ref="K6:L6"/>
    <mergeCell ref="M6:N6"/>
    <mergeCell ref="Q5:R6"/>
    <mergeCell ref="S5:T6"/>
    <mergeCell ref="W5:X6"/>
    <mergeCell ref="U5:V6"/>
    <mergeCell ref="K5:P5"/>
    <mergeCell ref="B4:B6"/>
    <mergeCell ref="B43:X43"/>
    <mergeCell ref="C4:X4"/>
    <mergeCell ref="C5:D6"/>
    <mergeCell ref="E5:F6"/>
    <mergeCell ref="G5:H6"/>
    <mergeCell ref="I5:J6"/>
  </mergeCells>
  <pageMargins left="0.7" right="0.7" top="0.75" bottom="0.75" header="0.3" footer="0.3"/>
  <pageSetup paperSize="9" scale="68" orientation="landscape" verticalDpi="1200" r:id="rId1"/>
  <headerFooter>
    <oddHeader>&amp;L&amp;G&amp;C&amp;"Verdana,Normal"Coûts AOS</oddHeader>
    <oddFooter>&amp;L&amp;A&amp;C&amp;P sur &amp;N&amp;R&amp;F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16E73-13D9-4075-89BC-F7EFB039F76A}">
  <dimension ref="B1:AA48"/>
  <sheetViews>
    <sheetView showGridLines="0" zoomScaleNormal="100" zoomScaleSheetLayoutView="100" workbookViewId="0"/>
  </sheetViews>
  <sheetFormatPr baseColWidth="10" defaultColWidth="11.42578125" defaultRowHeight="14.25"/>
  <cols>
    <col min="1" max="1" width="1.7109375" style="36" customWidth="1"/>
    <col min="2" max="2" width="15.7109375" style="36" customWidth="1"/>
    <col min="3" max="14" width="8.5703125" style="36" customWidth="1"/>
    <col min="15" max="15" width="9.140625" style="36" customWidth="1"/>
    <col min="16" max="22" width="8.5703125" style="36" customWidth="1"/>
    <col min="23" max="23" width="10.28515625" style="36" customWidth="1"/>
    <col min="24" max="24" width="8.5703125" style="36" customWidth="1"/>
    <col min="25" max="25" width="15.85546875" style="36" customWidth="1"/>
    <col min="26" max="26" width="14.140625" style="36" bestFit="1" customWidth="1"/>
    <col min="27" max="27" width="16" style="36" bestFit="1" customWidth="1"/>
    <col min="28" max="40" width="11.42578125" style="36"/>
    <col min="41" max="41" width="33" style="36" customWidth="1"/>
    <col min="42" max="16384" width="11.42578125" style="36"/>
  </cols>
  <sheetData>
    <row r="1" spans="2:27" ht="10.15" customHeight="1"/>
    <row r="2" spans="2:27" s="35" customFormat="1" ht="18">
      <c r="B2" s="15" t="s">
        <v>73</v>
      </c>
      <c r="X2" s="16"/>
      <c r="Z2" s="15"/>
    </row>
    <row r="3" spans="2:27">
      <c r="B3" s="5"/>
    </row>
    <row r="4" spans="2:27" s="37" customFormat="1" ht="15" customHeight="1">
      <c r="B4" s="106" t="s">
        <v>35</v>
      </c>
      <c r="C4" s="108" t="s">
        <v>53</v>
      </c>
      <c r="D4" s="108"/>
      <c r="E4" s="108"/>
      <c r="F4" s="108"/>
      <c r="G4" s="108"/>
      <c r="H4" s="108"/>
      <c r="I4" s="108"/>
      <c r="J4" s="108"/>
      <c r="K4" s="108"/>
      <c r="L4" s="108"/>
      <c r="M4" s="108"/>
      <c r="N4" s="108"/>
      <c r="O4" s="108"/>
      <c r="P4" s="108"/>
      <c r="Q4" s="108"/>
      <c r="R4" s="108"/>
      <c r="S4" s="108"/>
      <c r="T4" s="108"/>
      <c r="U4" s="108"/>
      <c r="V4" s="108"/>
      <c r="W4" s="108"/>
      <c r="X4" s="108"/>
    </row>
    <row r="5" spans="2:27" s="37" customFormat="1" ht="18" customHeight="1">
      <c r="B5" s="106"/>
      <c r="C5" s="110" t="s">
        <v>56</v>
      </c>
      <c r="D5" s="112"/>
      <c r="E5" s="110" t="s">
        <v>57</v>
      </c>
      <c r="F5" s="112"/>
      <c r="G5" s="110" t="s">
        <v>28</v>
      </c>
      <c r="H5" s="112"/>
      <c r="I5" s="110" t="s">
        <v>55</v>
      </c>
      <c r="J5" s="112"/>
      <c r="K5" s="110" t="s">
        <v>36</v>
      </c>
      <c r="L5" s="111"/>
      <c r="M5" s="111"/>
      <c r="N5" s="111"/>
      <c r="O5" s="111"/>
      <c r="P5" s="112"/>
      <c r="Q5" s="110" t="s">
        <v>33</v>
      </c>
      <c r="R5" s="112"/>
      <c r="S5" s="110" t="s">
        <v>34</v>
      </c>
      <c r="T5" s="112"/>
      <c r="U5" s="110" t="s">
        <v>58</v>
      </c>
      <c r="V5" s="112"/>
      <c r="W5" s="110" t="s">
        <v>0</v>
      </c>
      <c r="X5" s="112"/>
    </row>
    <row r="6" spans="2:27" s="37" customFormat="1" ht="27" customHeight="1">
      <c r="B6" s="107"/>
      <c r="C6" s="120"/>
      <c r="D6" s="121"/>
      <c r="E6" s="120"/>
      <c r="F6" s="121"/>
      <c r="G6" s="120"/>
      <c r="H6" s="121"/>
      <c r="I6" s="120"/>
      <c r="J6" s="121"/>
      <c r="K6" s="120" t="s">
        <v>38</v>
      </c>
      <c r="L6" s="121"/>
      <c r="M6" s="120" t="s">
        <v>39</v>
      </c>
      <c r="N6" s="121"/>
      <c r="O6" s="38" t="s">
        <v>0</v>
      </c>
      <c r="P6" s="38"/>
      <c r="Q6" s="120"/>
      <c r="R6" s="121"/>
      <c r="S6" s="120"/>
      <c r="T6" s="121"/>
      <c r="U6" s="120"/>
      <c r="V6" s="121"/>
      <c r="W6" s="120"/>
      <c r="X6" s="121"/>
    </row>
    <row r="7" spans="2:27" s="37" customFormat="1" ht="15.75" customHeight="1">
      <c r="B7" s="99"/>
      <c r="C7" s="102" t="s">
        <v>81</v>
      </c>
      <c r="D7" s="102" t="s">
        <v>80</v>
      </c>
      <c r="E7" s="102" t="s">
        <v>81</v>
      </c>
      <c r="F7" s="102" t="s">
        <v>80</v>
      </c>
      <c r="G7" s="102" t="s">
        <v>81</v>
      </c>
      <c r="H7" s="100" t="s">
        <v>80</v>
      </c>
      <c r="I7" s="100" t="s">
        <v>81</v>
      </c>
      <c r="J7" s="100" t="s">
        <v>80</v>
      </c>
      <c r="K7" s="100" t="s">
        <v>81</v>
      </c>
      <c r="L7" s="100" t="s">
        <v>80</v>
      </c>
      <c r="M7" s="100" t="s">
        <v>81</v>
      </c>
      <c r="N7" s="100" t="s">
        <v>80</v>
      </c>
      <c r="O7" s="100" t="s">
        <v>81</v>
      </c>
      <c r="P7" s="100" t="s">
        <v>80</v>
      </c>
      <c r="Q7" s="100" t="s">
        <v>81</v>
      </c>
      <c r="R7" s="100" t="s">
        <v>80</v>
      </c>
      <c r="S7" s="100" t="s">
        <v>81</v>
      </c>
      <c r="T7" s="100" t="s">
        <v>80</v>
      </c>
      <c r="U7" s="100" t="s">
        <v>81</v>
      </c>
      <c r="V7" s="100" t="s">
        <v>80</v>
      </c>
      <c r="W7" s="100" t="s">
        <v>81</v>
      </c>
      <c r="X7" s="100" t="s">
        <v>80</v>
      </c>
    </row>
    <row r="8" spans="2:27" s="37" customFormat="1" ht="15.75" customHeight="1">
      <c r="B8" s="29">
        <v>1997</v>
      </c>
      <c r="C8" s="86">
        <v>2372.83988206</v>
      </c>
      <c r="D8" s="122">
        <v>18.264483850257911</v>
      </c>
      <c r="E8" s="86">
        <v>3411.0337263999995</v>
      </c>
      <c r="F8" s="122">
        <v>26.255783577959306</v>
      </c>
      <c r="G8" s="86">
        <v>337.86777993999999</v>
      </c>
      <c r="H8" s="123">
        <v>2.6006729981625383</v>
      </c>
      <c r="I8" s="87">
        <v>353.90193932</v>
      </c>
      <c r="J8" s="123">
        <v>2.7240928914569085</v>
      </c>
      <c r="K8" s="87">
        <v>1427.0401848199999</v>
      </c>
      <c r="L8" s="123">
        <v>10.984370503198956</v>
      </c>
      <c r="M8" s="87">
        <v>3359.9113617400003</v>
      </c>
      <c r="N8" s="123">
        <v>25.862278895751707</v>
      </c>
      <c r="O8" s="88">
        <v>4786.9515465599998</v>
      </c>
      <c r="P8" s="126">
        <v>36.84664939895066</v>
      </c>
      <c r="Q8" s="87">
        <v>822.99097875999996</v>
      </c>
      <c r="R8" s="123">
        <v>6.3348165858626109</v>
      </c>
      <c r="S8" s="87">
        <v>155.66795989999997</v>
      </c>
      <c r="T8" s="123">
        <v>1.1982245245843572</v>
      </c>
      <c r="U8" s="87">
        <v>750.36989815999993</v>
      </c>
      <c r="V8" s="123">
        <v>5.7758296252020109</v>
      </c>
      <c r="W8" s="89">
        <v>12991.551809039998</v>
      </c>
      <c r="X8" s="89">
        <v>100</v>
      </c>
      <c r="Z8" s="74"/>
      <c r="AA8" s="74"/>
    </row>
    <row r="9" spans="2:27" s="37" customFormat="1" ht="15.75" customHeight="1">
      <c r="B9" s="30">
        <v>1998</v>
      </c>
      <c r="C9" s="87">
        <v>2707.3264220799997</v>
      </c>
      <c r="D9" s="123">
        <v>19.305027264949331</v>
      </c>
      <c r="E9" s="87">
        <v>3567.6774046199998</v>
      </c>
      <c r="F9" s="123">
        <v>25.439898568203599</v>
      </c>
      <c r="G9" s="90">
        <v>348.10134687999999</v>
      </c>
      <c r="H9" s="125">
        <v>2.4821927410293676</v>
      </c>
      <c r="I9" s="90">
        <v>371.80924591999997</v>
      </c>
      <c r="J9" s="125">
        <v>2.6512457350197396</v>
      </c>
      <c r="K9" s="90">
        <v>1554.31299072</v>
      </c>
      <c r="L9" s="125">
        <v>11.083279215759037</v>
      </c>
      <c r="M9" s="90">
        <v>3540.0663758599999</v>
      </c>
      <c r="N9" s="125">
        <v>25.243013678861161</v>
      </c>
      <c r="O9" s="91">
        <v>5094.3793665800004</v>
      </c>
      <c r="P9" s="127">
        <v>36.326292894620202</v>
      </c>
      <c r="Q9" s="90">
        <v>1036.64234156</v>
      </c>
      <c r="R9" s="125">
        <v>7.3919452433229216</v>
      </c>
      <c r="S9" s="90">
        <v>190.96423555999999</v>
      </c>
      <c r="T9" s="125">
        <v>1.3617012503736687</v>
      </c>
      <c r="U9" s="90">
        <v>706.97244058000001</v>
      </c>
      <c r="V9" s="125">
        <v>5.0411808970116789</v>
      </c>
      <c r="W9" s="92">
        <v>14023.945083960001</v>
      </c>
      <c r="X9" s="89">
        <v>100</v>
      </c>
      <c r="Z9" s="74"/>
      <c r="AA9" s="74"/>
    </row>
    <row r="10" spans="2:27" s="37" customFormat="1" ht="15.75" customHeight="1">
      <c r="B10" s="30">
        <v>1999</v>
      </c>
      <c r="C10" s="87">
        <v>2913.75229068</v>
      </c>
      <c r="D10" s="123">
        <v>19.878436589696289</v>
      </c>
      <c r="E10" s="87">
        <v>3654.6227790799999</v>
      </c>
      <c r="F10" s="123">
        <v>24.932863169451878</v>
      </c>
      <c r="G10" s="90">
        <v>362.60608444000002</v>
      </c>
      <c r="H10" s="125">
        <v>2.4738005628118835</v>
      </c>
      <c r="I10" s="90">
        <v>392.98032462000003</v>
      </c>
      <c r="J10" s="125">
        <v>2.6810221613361098</v>
      </c>
      <c r="K10" s="90">
        <v>1756.19652172</v>
      </c>
      <c r="L10" s="125">
        <v>11.981265980543919</v>
      </c>
      <c r="M10" s="90">
        <v>3615.4044880599999</v>
      </c>
      <c r="N10" s="125">
        <v>24.665304971834679</v>
      </c>
      <c r="O10" s="91">
        <v>5371.6010097799999</v>
      </c>
      <c r="P10" s="127">
        <v>36.646570952378596</v>
      </c>
      <c r="Q10" s="90">
        <v>1138.3453306600002</v>
      </c>
      <c r="R10" s="125">
        <v>7.7661116029258324</v>
      </c>
      <c r="S10" s="90">
        <v>212.98214235999998</v>
      </c>
      <c r="T10" s="125">
        <v>1.4530240011078193</v>
      </c>
      <c r="U10" s="90">
        <v>611.03692237999996</v>
      </c>
      <c r="V10" s="125">
        <v>4.1686655225792411</v>
      </c>
      <c r="W10" s="92">
        <v>14657.85439178</v>
      </c>
      <c r="X10" s="89">
        <v>100</v>
      </c>
      <c r="Z10" s="74"/>
      <c r="AA10" s="74"/>
    </row>
    <row r="11" spans="2:27" s="37" customFormat="1" ht="15.75" customHeight="1">
      <c r="B11" s="30">
        <v>2000</v>
      </c>
      <c r="C11" s="87">
        <v>3243.1015683616665</v>
      </c>
      <c r="D11" s="123">
        <v>20.615743989363668</v>
      </c>
      <c r="E11" s="87">
        <v>3850.6611384383336</v>
      </c>
      <c r="F11" s="123">
        <v>24.47787790375596</v>
      </c>
      <c r="G11" s="90">
        <v>381.63107109166663</v>
      </c>
      <c r="H11" s="125">
        <v>2.4259519149093327</v>
      </c>
      <c r="I11" s="90">
        <v>402.47371950333331</v>
      </c>
      <c r="J11" s="125">
        <v>2.558444436237397</v>
      </c>
      <c r="K11" s="90">
        <v>1921.0821548216666</v>
      </c>
      <c r="L11" s="125">
        <v>12.21193263655501</v>
      </c>
      <c r="M11" s="90">
        <v>3643.3966138149999</v>
      </c>
      <c r="N11" s="125">
        <v>23.160339033127748</v>
      </c>
      <c r="O11" s="91">
        <v>5564.4787686366662</v>
      </c>
      <c r="P11" s="127">
        <v>35.37227166968276</v>
      </c>
      <c r="Q11" s="90">
        <v>1143.0050290983331</v>
      </c>
      <c r="R11" s="125">
        <v>7.2658529379177894</v>
      </c>
      <c r="S11" s="90">
        <v>233.69910309666668</v>
      </c>
      <c r="T11" s="125">
        <v>1.4855781659711198</v>
      </c>
      <c r="U11" s="90">
        <v>912.21082473499996</v>
      </c>
      <c r="V11" s="125">
        <v>5.7987406285777601</v>
      </c>
      <c r="W11" s="92">
        <v>15731.188600493331</v>
      </c>
      <c r="X11" s="89">
        <v>100</v>
      </c>
      <c r="Z11" s="74"/>
      <c r="AA11" s="74"/>
    </row>
    <row r="12" spans="2:27" s="37" customFormat="1" ht="15.75" customHeight="1">
      <c r="B12" s="30">
        <v>2001</v>
      </c>
      <c r="C12" s="87">
        <v>3491.6017653311992</v>
      </c>
      <c r="D12" s="123">
        <v>20.97052662944883</v>
      </c>
      <c r="E12" s="87">
        <v>4096.5179772244001</v>
      </c>
      <c r="F12" s="123">
        <v>24.603647581571039</v>
      </c>
      <c r="G12" s="90">
        <v>416.75086266239992</v>
      </c>
      <c r="H12" s="125">
        <v>2.5030016739261893</v>
      </c>
      <c r="I12" s="90">
        <v>455.63885457399999</v>
      </c>
      <c r="J12" s="125">
        <v>2.7365625794238544</v>
      </c>
      <c r="K12" s="90">
        <v>2097.2520215740001</v>
      </c>
      <c r="L12" s="125">
        <v>12.596075475666723</v>
      </c>
      <c r="M12" s="90">
        <v>3740.8351243744</v>
      </c>
      <c r="N12" s="125">
        <v>22.467419787385083</v>
      </c>
      <c r="O12" s="91">
        <v>5838.0871459484006</v>
      </c>
      <c r="P12" s="127">
        <v>35.063495263051813</v>
      </c>
      <c r="Q12" s="90">
        <v>1235.2956680211998</v>
      </c>
      <c r="R12" s="125">
        <v>7.4191739042794662</v>
      </c>
      <c r="S12" s="90">
        <v>262.8769884756</v>
      </c>
      <c r="T12" s="125">
        <v>1.5788366651183581</v>
      </c>
      <c r="U12" s="90">
        <v>853.2010833288</v>
      </c>
      <c r="V12" s="125">
        <v>5.124317502607294</v>
      </c>
      <c r="W12" s="92">
        <v>16650.043306151198</v>
      </c>
      <c r="X12" s="89">
        <v>100</v>
      </c>
      <c r="Z12" s="74"/>
      <c r="AA12" s="74"/>
    </row>
    <row r="13" spans="2:27" s="37" customFormat="1" ht="15.75" customHeight="1">
      <c r="B13" s="30">
        <v>2002</v>
      </c>
      <c r="C13" s="87">
        <v>3745.2881375249995</v>
      </c>
      <c r="D13" s="123">
        <v>21.626227173304848</v>
      </c>
      <c r="E13" s="87">
        <v>4138.4780560749996</v>
      </c>
      <c r="F13" s="123">
        <v>23.896603760788107</v>
      </c>
      <c r="G13" s="90">
        <v>427.76655253749999</v>
      </c>
      <c r="H13" s="125">
        <v>2.4700306899299731</v>
      </c>
      <c r="I13" s="90">
        <v>457.64487532499999</v>
      </c>
      <c r="J13" s="125">
        <v>2.6425555725113186</v>
      </c>
      <c r="K13" s="90">
        <v>2116.9562511624995</v>
      </c>
      <c r="L13" s="125">
        <v>12.223833019651728</v>
      </c>
      <c r="M13" s="90">
        <v>3751.3078487499997</v>
      </c>
      <c r="N13" s="125">
        <v>21.660986486257357</v>
      </c>
      <c r="O13" s="91">
        <v>5868.2640999124997</v>
      </c>
      <c r="P13" s="127">
        <v>33.884819505909086</v>
      </c>
      <c r="Q13" s="90">
        <v>1317.6560582624998</v>
      </c>
      <c r="R13" s="125">
        <v>7.6084744900554462</v>
      </c>
      <c r="S13" s="90">
        <v>281.60502754999993</v>
      </c>
      <c r="T13" s="125">
        <v>1.626057615680689</v>
      </c>
      <c r="U13" s="90">
        <v>1081.4925093499999</v>
      </c>
      <c r="V13" s="125">
        <v>6.2448072977601443</v>
      </c>
      <c r="W13" s="92">
        <v>17318.268727649996</v>
      </c>
      <c r="X13" s="89">
        <v>100</v>
      </c>
      <c r="Z13" s="74"/>
      <c r="AA13" s="74"/>
    </row>
    <row r="14" spans="2:27" s="37" customFormat="1" ht="15.75" customHeight="1">
      <c r="B14" s="30">
        <v>2003</v>
      </c>
      <c r="C14" s="87">
        <v>3899.9638824787003</v>
      </c>
      <c r="D14" s="123">
        <v>21.469970634704662</v>
      </c>
      <c r="E14" s="87">
        <v>4212.1911795530996</v>
      </c>
      <c r="F14" s="123">
        <v>23.188835501545434</v>
      </c>
      <c r="G14" s="90">
        <v>438.46097034810003</v>
      </c>
      <c r="H14" s="125">
        <v>2.4138029072860867</v>
      </c>
      <c r="I14" s="90">
        <v>457.34806582329998</v>
      </c>
      <c r="J14" s="125">
        <v>2.5177796100061332</v>
      </c>
      <c r="K14" s="90">
        <v>2455.9126335096003</v>
      </c>
      <c r="L14" s="125">
        <v>13.520220625566088</v>
      </c>
      <c r="M14" s="90">
        <v>4089.8677252645002</v>
      </c>
      <c r="N14" s="125">
        <v>22.515423887835134</v>
      </c>
      <c r="O14" s="91">
        <v>6545.7803587741</v>
      </c>
      <c r="P14" s="127">
        <v>36.035644513401216</v>
      </c>
      <c r="Q14" s="90">
        <v>1376.6184159052998</v>
      </c>
      <c r="R14" s="125">
        <v>7.5785206877084095</v>
      </c>
      <c r="S14" s="90">
        <v>322.03973339549998</v>
      </c>
      <c r="T14" s="125">
        <v>1.7728840131757979</v>
      </c>
      <c r="U14" s="90">
        <v>910.49080179469991</v>
      </c>
      <c r="V14" s="125">
        <v>5.012408157297255</v>
      </c>
      <c r="W14" s="92">
        <v>18164.737850990299</v>
      </c>
      <c r="X14" s="89">
        <v>100</v>
      </c>
      <c r="Z14" s="74"/>
      <c r="AA14" s="74"/>
    </row>
    <row r="15" spans="2:27" s="37" customFormat="1" ht="15.75" customHeight="1">
      <c r="B15" s="30">
        <v>2004</v>
      </c>
      <c r="C15" s="87">
        <v>4109.5089247200003</v>
      </c>
      <c r="D15" s="123">
        <v>21.354459533364661</v>
      </c>
      <c r="E15" s="87">
        <v>4491.9542959199989</v>
      </c>
      <c r="F15" s="123">
        <v>23.341780732227722</v>
      </c>
      <c r="G15" s="90">
        <v>459.08268007999999</v>
      </c>
      <c r="H15" s="125">
        <v>2.3855557181701239</v>
      </c>
      <c r="I15" s="90">
        <v>471.16380323999999</v>
      </c>
      <c r="J15" s="125">
        <v>2.4483335002272324</v>
      </c>
      <c r="K15" s="90">
        <v>2450.3927165199998</v>
      </c>
      <c r="L15" s="125">
        <v>12.733105844110826</v>
      </c>
      <c r="M15" s="90">
        <v>4624.4760640800005</v>
      </c>
      <c r="N15" s="125">
        <v>24.030410636019813</v>
      </c>
      <c r="O15" s="91">
        <v>7074.8687806000007</v>
      </c>
      <c r="P15" s="127">
        <v>36.76351648013064</v>
      </c>
      <c r="Q15" s="90">
        <v>1372.87511836</v>
      </c>
      <c r="R15" s="125">
        <v>7.1339439082443015</v>
      </c>
      <c r="S15" s="90">
        <v>355.24431476000001</v>
      </c>
      <c r="T15" s="125">
        <v>1.845974904292768</v>
      </c>
      <c r="U15" s="90">
        <v>909.7159856799999</v>
      </c>
      <c r="V15" s="125">
        <v>4.7272055028769939</v>
      </c>
      <c r="W15" s="92">
        <v>19244.26566872</v>
      </c>
      <c r="X15" s="89">
        <v>100</v>
      </c>
      <c r="Z15" s="74"/>
      <c r="AA15" s="74"/>
    </row>
    <row r="16" spans="2:27" s="37" customFormat="1" ht="15.75" customHeight="1">
      <c r="B16" s="30">
        <v>2005</v>
      </c>
      <c r="C16" s="87">
        <v>4252.28602202</v>
      </c>
      <c r="D16" s="123">
        <v>20.851312379074948</v>
      </c>
      <c r="E16" s="87">
        <v>4652.7385328299997</v>
      </c>
      <c r="F16" s="123">
        <v>22.81495272514876</v>
      </c>
      <c r="G16" s="90">
        <v>475.42103254</v>
      </c>
      <c r="H16" s="125">
        <v>2.3312525097652683</v>
      </c>
      <c r="I16" s="90">
        <v>493.28840614000006</v>
      </c>
      <c r="J16" s="125">
        <v>2.418866133683788</v>
      </c>
      <c r="K16" s="90">
        <v>2897.5668661899999</v>
      </c>
      <c r="L16" s="125">
        <v>14.208374402219546</v>
      </c>
      <c r="M16" s="90">
        <v>4830.7422423199996</v>
      </c>
      <c r="N16" s="125">
        <v>23.687803453437009</v>
      </c>
      <c r="O16" s="91">
        <v>7728.3091085099995</v>
      </c>
      <c r="P16" s="127">
        <v>37.896177855656553</v>
      </c>
      <c r="Q16" s="90">
        <v>1528.70270626</v>
      </c>
      <c r="R16" s="125">
        <v>7.4960756397619832</v>
      </c>
      <c r="S16" s="90">
        <v>378.78832031999997</v>
      </c>
      <c r="T16" s="125">
        <v>1.8574088270726097</v>
      </c>
      <c r="U16" s="90">
        <v>883.91386147000003</v>
      </c>
      <c r="V16" s="125">
        <v>4.3343189866024172</v>
      </c>
      <c r="W16" s="92">
        <v>20393.373542699999</v>
      </c>
      <c r="X16" s="89">
        <v>100</v>
      </c>
      <c r="Z16" s="74"/>
      <c r="AA16" s="74"/>
    </row>
    <row r="17" spans="2:27" s="37" customFormat="1" ht="15.75" customHeight="1">
      <c r="B17" s="30">
        <v>2006</v>
      </c>
      <c r="C17" s="87">
        <v>4274.7917459</v>
      </c>
      <c r="D17" s="123">
        <v>20.692667684087276</v>
      </c>
      <c r="E17" s="87">
        <v>4719.9967443999994</v>
      </c>
      <c r="F17" s="123">
        <v>22.847738534986821</v>
      </c>
      <c r="G17" s="90">
        <v>444.60590009999999</v>
      </c>
      <c r="H17" s="125">
        <v>2.1521708396620034</v>
      </c>
      <c r="I17" s="90">
        <v>503.99152900000001</v>
      </c>
      <c r="J17" s="125">
        <v>2.4396344535835079</v>
      </c>
      <c r="K17" s="90">
        <v>2855.9020728</v>
      </c>
      <c r="L17" s="125">
        <v>13.824353569370082</v>
      </c>
      <c r="M17" s="90">
        <v>4923.6902004000003</v>
      </c>
      <c r="N17" s="125">
        <v>23.833742355751632</v>
      </c>
      <c r="O17" s="91">
        <v>7779.5922732000008</v>
      </c>
      <c r="P17" s="127">
        <v>37.658095925121714</v>
      </c>
      <c r="Q17" s="90">
        <v>1618.6141021999997</v>
      </c>
      <c r="R17" s="125">
        <v>7.8351053610332722</v>
      </c>
      <c r="S17" s="90">
        <v>410.75684050000001</v>
      </c>
      <c r="T17" s="125">
        <v>1.9883202047407935</v>
      </c>
      <c r="U17" s="90">
        <v>906.13633000000004</v>
      </c>
      <c r="V17" s="125">
        <v>4.3862669967846131</v>
      </c>
      <c r="W17" s="92">
        <v>20658.4854653</v>
      </c>
      <c r="X17" s="89">
        <v>100</v>
      </c>
      <c r="Z17" s="74"/>
      <c r="AA17" s="74"/>
    </row>
    <row r="18" spans="2:27" s="37" customFormat="1" ht="15.75" customHeight="1">
      <c r="B18" s="30">
        <v>2007</v>
      </c>
      <c r="C18" s="87">
        <v>4361.5526147399996</v>
      </c>
      <c r="D18" s="123">
        <v>20.278691332049501</v>
      </c>
      <c r="E18" s="87">
        <v>4869.7815146100002</v>
      </c>
      <c r="F18" s="123">
        <v>22.641661103791026</v>
      </c>
      <c r="G18" s="90">
        <v>468.68912745</v>
      </c>
      <c r="H18" s="125">
        <v>2.1791327506002665</v>
      </c>
      <c r="I18" s="90">
        <v>519.50450036999996</v>
      </c>
      <c r="J18" s="125">
        <v>2.4153947777703988</v>
      </c>
      <c r="K18" s="90">
        <v>3035.3916546</v>
      </c>
      <c r="L18" s="125">
        <v>14.112811622973338</v>
      </c>
      <c r="M18" s="90">
        <v>5114.23653345</v>
      </c>
      <c r="N18" s="125">
        <v>23.77823523449705</v>
      </c>
      <c r="O18" s="91">
        <v>8149.628188050001</v>
      </c>
      <c r="P18" s="127">
        <v>37.891046857470393</v>
      </c>
      <c r="Q18" s="90">
        <v>1663.5269271000002</v>
      </c>
      <c r="R18" s="125">
        <v>7.7344358894601282</v>
      </c>
      <c r="S18" s="90">
        <v>440.34978486</v>
      </c>
      <c r="T18" s="125">
        <v>2.0473712354476921</v>
      </c>
      <c r="U18" s="90">
        <v>1034.9497845600001</v>
      </c>
      <c r="V18" s="125">
        <v>4.8119165533704038</v>
      </c>
      <c r="W18" s="92">
        <v>21508.057612410001</v>
      </c>
      <c r="X18" s="89">
        <v>100</v>
      </c>
      <c r="Z18" s="75"/>
      <c r="AA18" s="74"/>
    </row>
    <row r="19" spans="2:27" s="37" customFormat="1" ht="15.75" customHeight="1">
      <c r="B19" s="30">
        <v>2008</v>
      </c>
      <c r="C19" s="87">
        <v>4594.6412184399996</v>
      </c>
      <c r="D19" s="123">
        <v>20.316208456878524</v>
      </c>
      <c r="E19" s="87">
        <v>5177.7811940400006</v>
      </c>
      <c r="F19" s="123">
        <v>22.894689069528212</v>
      </c>
      <c r="G19" s="90">
        <v>516.69090928000003</v>
      </c>
      <c r="H19" s="125">
        <v>2.2846615702173723</v>
      </c>
      <c r="I19" s="90">
        <v>541.62831631999995</v>
      </c>
      <c r="J19" s="125">
        <v>2.3949277554780104</v>
      </c>
      <c r="K19" s="90">
        <v>3487.5876089600001</v>
      </c>
      <c r="L19" s="125">
        <v>15.421129421573177</v>
      </c>
      <c r="M19" s="90">
        <v>5231.3053847600004</v>
      </c>
      <c r="N19" s="125">
        <v>23.131357954965679</v>
      </c>
      <c r="O19" s="91">
        <v>8718.8929937199991</v>
      </c>
      <c r="P19" s="127">
        <v>38.552487376538849</v>
      </c>
      <c r="Q19" s="90">
        <v>1710.7973573600002</v>
      </c>
      <c r="R19" s="125">
        <v>7.5646637217526962</v>
      </c>
      <c r="S19" s="90">
        <v>472.21413147999999</v>
      </c>
      <c r="T19" s="125">
        <v>2.0879977946762946</v>
      </c>
      <c r="U19" s="90">
        <v>883.07311820000007</v>
      </c>
      <c r="V19" s="125">
        <v>3.904700432324129</v>
      </c>
      <c r="W19" s="92">
        <v>22615.64321016</v>
      </c>
      <c r="X19" s="89">
        <v>100</v>
      </c>
      <c r="Z19" s="74"/>
      <c r="AA19" s="74"/>
    </row>
    <row r="20" spans="2:27" s="37" customFormat="1" ht="15.75" customHeight="1">
      <c r="B20" s="30">
        <v>2009</v>
      </c>
      <c r="C20" s="87">
        <v>4801.9958951615999</v>
      </c>
      <c r="D20" s="123">
        <v>20.259932870189679</v>
      </c>
      <c r="E20" s="87">
        <v>5340.6902269440006</v>
      </c>
      <c r="F20" s="123">
        <v>22.532719277704054</v>
      </c>
      <c r="G20" s="90">
        <v>522.12030755040018</v>
      </c>
      <c r="H20" s="125">
        <v>2.2028595217651503</v>
      </c>
      <c r="I20" s="90">
        <v>559.73948813280015</v>
      </c>
      <c r="J20" s="125">
        <v>2.3615772903494396</v>
      </c>
      <c r="K20" s="90">
        <v>3775.0231006560007</v>
      </c>
      <c r="L20" s="125">
        <v>15.927067884370203</v>
      </c>
      <c r="M20" s="90">
        <v>5497.0256741184012</v>
      </c>
      <c r="N20" s="125">
        <v>23.192308693050244</v>
      </c>
      <c r="O20" s="91">
        <v>9272.048774774401</v>
      </c>
      <c r="P20" s="127">
        <v>39.119376577420446</v>
      </c>
      <c r="Q20" s="90">
        <v>1794.0803067504003</v>
      </c>
      <c r="R20" s="125">
        <v>7.5693414513569062</v>
      </c>
      <c r="S20" s="90">
        <v>504.46704453120003</v>
      </c>
      <c r="T20" s="125">
        <v>2.1283792574089975</v>
      </c>
      <c r="U20" s="90">
        <v>906.86893518720024</v>
      </c>
      <c r="V20" s="125">
        <v>3.8261389951343898</v>
      </c>
      <c r="W20" s="92">
        <v>23701.933890547203</v>
      </c>
      <c r="X20" s="89">
        <v>100</v>
      </c>
      <c r="Z20" s="74"/>
      <c r="AA20" s="74"/>
    </row>
    <row r="21" spans="2:27" s="37" customFormat="1" ht="15.75" customHeight="1">
      <c r="B21" s="30">
        <v>2010</v>
      </c>
      <c r="C21" s="87">
        <v>4788.4595052608993</v>
      </c>
      <c r="D21" s="123">
        <v>19.733893332905851</v>
      </c>
      <c r="E21" s="87">
        <v>5454.7875204443999</v>
      </c>
      <c r="F21" s="123">
        <v>22.47992177105208</v>
      </c>
      <c r="G21" s="90">
        <v>543.40936206149991</v>
      </c>
      <c r="H21" s="125">
        <v>2.2394639393405038</v>
      </c>
      <c r="I21" s="90">
        <v>592.03224699899999</v>
      </c>
      <c r="J21" s="125">
        <v>2.4398454657668198</v>
      </c>
      <c r="K21" s="90">
        <v>4021.9294487982002</v>
      </c>
      <c r="L21" s="125">
        <v>16.574918645100269</v>
      </c>
      <c r="M21" s="90">
        <v>5569.2263424332996</v>
      </c>
      <c r="N21" s="125">
        <v>22.951539731649056</v>
      </c>
      <c r="O21" s="91">
        <v>9591.1557912314984</v>
      </c>
      <c r="P21" s="127">
        <v>39.526458376749325</v>
      </c>
      <c r="Q21" s="90">
        <v>1809.1603027545002</v>
      </c>
      <c r="R21" s="125">
        <v>7.4557958352703553</v>
      </c>
      <c r="S21" s="90">
        <v>530.41732720620007</v>
      </c>
      <c r="T21" s="125">
        <v>2.1859219954793931</v>
      </c>
      <c r="U21" s="90">
        <v>955.80922294740003</v>
      </c>
      <c r="V21" s="125">
        <v>3.9390198938779437</v>
      </c>
      <c r="W21" s="92">
        <v>24265.153482289501</v>
      </c>
      <c r="X21" s="89">
        <v>100</v>
      </c>
      <c r="Z21" s="74"/>
      <c r="AA21" s="74"/>
    </row>
    <row r="22" spans="2:27" s="37" customFormat="1" ht="15.75" customHeight="1">
      <c r="B22" s="30">
        <v>2011</v>
      </c>
      <c r="C22" s="87">
        <v>4804.2313665443999</v>
      </c>
      <c r="D22" s="123">
        <v>19.290402629260946</v>
      </c>
      <c r="E22" s="87">
        <v>5651.2876260455996</v>
      </c>
      <c r="F22" s="123">
        <v>22.69158276583855</v>
      </c>
      <c r="G22" s="90">
        <v>586.0122808932</v>
      </c>
      <c r="H22" s="125">
        <v>2.3530117476945032</v>
      </c>
      <c r="I22" s="90">
        <v>603.46763126999997</v>
      </c>
      <c r="J22" s="125">
        <v>2.4231001158668066</v>
      </c>
      <c r="K22" s="90">
        <v>4283.8732188252006</v>
      </c>
      <c r="L22" s="125">
        <v>17.201011545637947</v>
      </c>
      <c r="M22" s="90">
        <v>5674.3255434348002</v>
      </c>
      <c r="N22" s="125">
        <v>22.784086783291187</v>
      </c>
      <c r="O22" s="91">
        <v>9958.1987622600009</v>
      </c>
      <c r="P22" s="127">
        <v>39.985098328929134</v>
      </c>
      <c r="Q22" s="90">
        <v>1761.1033231512001</v>
      </c>
      <c r="R22" s="125">
        <v>7.0713480645191851</v>
      </c>
      <c r="S22" s="90">
        <v>558.33532894440009</v>
      </c>
      <c r="T22" s="125">
        <v>2.241880641403283</v>
      </c>
      <c r="U22" s="90">
        <v>982.2959110692002</v>
      </c>
      <c r="V22" s="125">
        <v>3.9442071332278861</v>
      </c>
      <c r="W22" s="92">
        <v>24904.7749747692</v>
      </c>
      <c r="X22" s="89">
        <v>100</v>
      </c>
      <c r="Z22" s="74"/>
      <c r="AA22" s="74"/>
    </row>
    <row r="23" spans="2:27" s="37" customFormat="1" ht="15.75" customHeight="1">
      <c r="B23" s="30">
        <v>2012</v>
      </c>
      <c r="C23" s="87">
        <v>4909.4486534015987</v>
      </c>
      <c r="D23" s="123">
        <v>18.939965757837957</v>
      </c>
      <c r="E23" s="87">
        <v>5912.2079947391985</v>
      </c>
      <c r="F23" s="123">
        <v>22.808470946323261</v>
      </c>
      <c r="G23" s="90">
        <v>626.80412191319988</v>
      </c>
      <c r="H23" s="125">
        <v>2.4181225722123014</v>
      </c>
      <c r="I23" s="90">
        <v>618.45309630719998</v>
      </c>
      <c r="J23" s="125">
        <v>2.3859054842688567</v>
      </c>
      <c r="K23" s="90">
        <v>4558.3874436407996</v>
      </c>
      <c r="L23" s="125">
        <v>17.58562074657732</v>
      </c>
      <c r="M23" s="90">
        <v>5856.4549571219995</v>
      </c>
      <c r="N23" s="125">
        <v>22.593383530624646</v>
      </c>
      <c r="O23" s="91">
        <v>10414.842400762798</v>
      </c>
      <c r="P23" s="127">
        <v>40.179004277201962</v>
      </c>
      <c r="Q23" s="90">
        <v>1815.9901682075999</v>
      </c>
      <c r="R23" s="125">
        <v>7.0058358953589002</v>
      </c>
      <c r="S23" s="90">
        <v>601.67151151799999</v>
      </c>
      <c r="T23" s="125">
        <v>2.3211644789729808</v>
      </c>
      <c r="U23" s="90">
        <v>1021.5292655567997</v>
      </c>
      <c r="V23" s="125">
        <v>3.940916929005811</v>
      </c>
      <c r="W23" s="92">
        <v>25921.106279560794</v>
      </c>
      <c r="X23" s="89">
        <v>100</v>
      </c>
      <c r="Z23" s="74"/>
      <c r="AA23" s="74"/>
    </row>
    <row r="24" spans="2:27" s="37" customFormat="1" ht="15.75" customHeight="1">
      <c r="B24" s="30">
        <v>2013</v>
      </c>
      <c r="C24" s="87">
        <v>5051.1532897895995</v>
      </c>
      <c r="D24" s="123">
        <v>18.042016323715369</v>
      </c>
      <c r="E24" s="87">
        <v>6371.2487361264002</v>
      </c>
      <c r="F24" s="123">
        <v>22.757213472812968</v>
      </c>
      <c r="G24" s="90">
        <v>680.28323269200007</v>
      </c>
      <c r="H24" s="125">
        <v>2.4298769973560184</v>
      </c>
      <c r="I24" s="90">
        <v>664.19137621200002</v>
      </c>
      <c r="J24" s="125">
        <v>2.3723991263363606</v>
      </c>
      <c r="K24" s="90">
        <v>5035.9464854160005</v>
      </c>
      <c r="L24" s="125">
        <v>17.987699735601794</v>
      </c>
      <c r="M24" s="90">
        <v>6730.9017284543997</v>
      </c>
      <c r="N24" s="125">
        <v>24.04184389010231</v>
      </c>
      <c r="O24" s="91">
        <v>11766.848213870402</v>
      </c>
      <c r="P24" s="127">
        <v>42.029543625704115</v>
      </c>
      <c r="Q24" s="90">
        <v>1817.4947301335999</v>
      </c>
      <c r="R24" s="125">
        <v>6.4918381423152081</v>
      </c>
      <c r="S24" s="90">
        <v>643.75471848240011</v>
      </c>
      <c r="T24" s="125">
        <v>2.2994022301413959</v>
      </c>
      <c r="U24" s="90">
        <v>1001.4766880328</v>
      </c>
      <c r="V24" s="125">
        <v>3.5771353029083803</v>
      </c>
      <c r="W24" s="92">
        <v>27996.611903903999</v>
      </c>
      <c r="X24" s="89">
        <v>100</v>
      </c>
      <c r="Z24" s="74"/>
      <c r="AA24" s="74"/>
    </row>
    <row r="25" spans="2:27" s="37" customFormat="1" ht="15.75" customHeight="1">
      <c r="B25" s="30">
        <v>2014</v>
      </c>
      <c r="C25" s="87">
        <v>5069.1685222598271</v>
      </c>
      <c r="D25" s="123">
        <v>17.717928931234891</v>
      </c>
      <c r="E25" s="87">
        <v>6744.172617558308</v>
      </c>
      <c r="F25" s="123">
        <v>23.572459785694562</v>
      </c>
      <c r="G25" s="90">
        <v>737.05068337380112</v>
      </c>
      <c r="H25" s="125">
        <v>2.57616442802999</v>
      </c>
      <c r="I25" s="90">
        <v>752.6112758933541</v>
      </c>
      <c r="J25" s="125">
        <v>2.6305523362596497</v>
      </c>
      <c r="K25" s="90">
        <v>5177.7667936135658</v>
      </c>
      <c r="L25" s="125">
        <v>18.097505275057589</v>
      </c>
      <c r="M25" s="90">
        <v>6673.0501187647487</v>
      </c>
      <c r="N25" s="125">
        <v>23.323870027137005</v>
      </c>
      <c r="O25" s="91">
        <v>11850.816912378314</v>
      </c>
      <c r="P25" s="127">
        <v>41.421375302194598</v>
      </c>
      <c r="Q25" s="90">
        <v>1789.6310778901611</v>
      </c>
      <c r="R25" s="125">
        <v>6.2551789533032824</v>
      </c>
      <c r="S25" s="90">
        <v>700.14519430910207</v>
      </c>
      <c r="T25" s="125">
        <v>2.447171116888442</v>
      </c>
      <c r="U25" s="90">
        <v>966.87493205264411</v>
      </c>
      <c r="V25" s="125">
        <v>3.379453899840823</v>
      </c>
      <c r="W25" s="92">
        <v>28610.389746644727</v>
      </c>
      <c r="X25" s="89">
        <v>100</v>
      </c>
      <c r="Z25" s="74"/>
      <c r="AA25" s="74"/>
    </row>
    <row r="26" spans="2:27" s="37" customFormat="1" ht="15.75" customHeight="1">
      <c r="B26" s="30">
        <v>2015</v>
      </c>
      <c r="C26" s="87">
        <v>5362.9773031708037</v>
      </c>
      <c r="D26" s="123">
        <v>17.831597474483011</v>
      </c>
      <c r="E26" s="87">
        <v>7251.83502681148</v>
      </c>
      <c r="F26" s="123">
        <v>24.111943019599352</v>
      </c>
      <c r="G26" s="90">
        <v>804.91658364677278</v>
      </c>
      <c r="H26" s="125">
        <v>2.6763023053704247</v>
      </c>
      <c r="I26" s="90">
        <v>846.72079465977356</v>
      </c>
      <c r="J26" s="125">
        <v>2.815298952453277</v>
      </c>
      <c r="K26" s="90">
        <v>5407.6674064628096</v>
      </c>
      <c r="L26" s="125">
        <v>17.980189550851662</v>
      </c>
      <c r="M26" s="90">
        <v>6882.3583610338537</v>
      </c>
      <c r="N26" s="125">
        <v>22.883453915894695</v>
      </c>
      <c r="O26" s="91">
        <v>12290.025767496663</v>
      </c>
      <c r="P26" s="127">
        <v>40.86364346674636</v>
      </c>
      <c r="Q26" s="90">
        <v>1780.4306280152393</v>
      </c>
      <c r="R26" s="125">
        <v>5.919831559092767</v>
      </c>
      <c r="S26" s="90">
        <v>751.98107384332798</v>
      </c>
      <c r="T26" s="125">
        <v>2.5002947167566356</v>
      </c>
      <c r="U26" s="90">
        <v>986.64534315891024</v>
      </c>
      <c r="V26" s="125">
        <v>3.2805401952532778</v>
      </c>
      <c r="W26" s="92">
        <v>30075.697428933199</v>
      </c>
      <c r="X26" s="89">
        <v>100</v>
      </c>
      <c r="Z26" s="74"/>
      <c r="AA26" s="74"/>
    </row>
    <row r="27" spans="2:27" s="37" customFormat="1" ht="15.75" customHeight="1">
      <c r="B27" s="30">
        <v>2016</v>
      </c>
      <c r="C27" s="87">
        <v>5671.3154811041504</v>
      </c>
      <c r="D27" s="123">
        <v>17.966448056268412</v>
      </c>
      <c r="E27" s="87">
        <v>7590.1734751517051</v>
      </c>
      <c r="F27" s="123">
        <v>24.045295652082082</v>
      </c>
      <c r="G27" s="90">
        <v>864.75289029870646</v>
      </c>
      <c r="H27" s="125">
        <v>2.7394945558618216</v>
      </c>
      <c r="I27" s="90">
        <v>943.09403494797232</v>
      </c>
      <c r="J27" s="125">
        <v>2.987675442765263</v>
      </c>
      <c r="K27" s="90">
        <v>5904.6720821870713</v>
      </c>
      <c r="L27" s="125">
        <v>18.705710272576543</v>
      </c>
      <c r="M27" s="90">
        <v>6860.684071837848</v>
      </c>
      <c r="N27" s="125">
        <v>21.73430915945886</v>
      </c>
      <c r="O27" s="91">
        <v>12765.356154024919</v>
      </c>
      <c r="P27" s="127">
        <v>40.440019432035399</v>
      </c>
      <c r="Q27" s="90">
        <v>1818.0979473656785</v>
      </c>
      <c r="R27" s="125">
        <v>5.7596447317006199</v>
      </c>
      <c r="S27" s="90">
        <v>824.1655100389271</v>
      </c>
      <c r="T27" s="125">
        <v>2.6109157346682297</v>
      </c>
      <c r="U27" s="90">
        <v>1089.1085939112852</v>
      </c>
      <c r="V27" s="125">
        <v>3.4502423723980611</v>
      </c>
      <c r="W27" s="92">
        <v>31566.147428486587</v>
      </c>
      <c r="X27" s="89">
        <v>100</v>
      </c>
      <c r="Z27" s="74"/>
      <c r="AA27" s="74"/>
    </row>
    <row r="28" spans="2:27" s="37" customFormat="1" ht="15.75" customHeight="1">
      <c r="B28" s="30">
        <v>2017</v>
      </c>
      <c r="C28" s="87">
        <v>5854.5147086906527</v>
      </c>
      <c r="D28" s="123">
        <v>18.110553233711961</v>
      </c>
      <c r="E28" s="87">
        <v>7849.3185916343136</v>
      </c>
      <c r="F28" s="123">
        <v>24.281346836679297</v>
      </c>
      <c r="G28" s="90">
        <v>901.97345248056604</v>
      </c>
      <c r="H28" s="125">
        <v>2.7901950954697643</v>
      </c>
      <c r="I28" s="90">
        <v>997.8637599403321</v>
      </c>
      <c r="J28" s="125">
        <v>3.0868254063081997</v>
      </c>
      <c r="K28" s="90">
        <v>6189.6269828341956</v>
      </c>
      <c r="L28" s="125">
        <v>19.147200843656087</v>
      </c>
      <c r="M28" s="90">
        <v>6694.604486392017</v>
      </c>
      <c r="N28" s="125">
        <v>20.709315282694917</v>
      </c>
      <c r="O28" s="91">
        <v>12884.231469226213</v>
      </c>
      <c r="P28" s="127">
        <v>39.856516126351011</v>
      </c>
      <c r="Q28" s="90">
        <v>1836.8619667161481</v>
      </c>
      <c r="R28" s="125">
        <v>5.6822107529786416</v>
      </c>
      <c r="S28" s="90">
        <v>880.89773691804305</v>
      </c>
      <c r="T28" s="125">
        <v>2.7249987662049242</v>
      </c>
      <c r="U28" s="90">
        <v>1120.8754065502771</v>
      </c>
      <c r="V28" s="125">
        <v>3.4673537822962097</v>
      </c>
      <c r="W28" s="92">
        <v>32326.537092156545</v>
      </c>
      <c r="X28" s="89">
        <v>100</v>
      </c>
      <c r="Z28" s="74"/>
      <c r="AA28" s="74"/>
    </row>
    <row r="29" spans="2:27" s="37" customFormat="1" ht="15.75" customHeight="1">
      <c r="B29" s="30">
        <v>2018</v>
      </c>
      <c r="C29" s="87">
        <v>6052.7635630878103</v>
      </c>
      <c r="D29" s="123">
        <v>18.560712173561178</v>
      </c>
      <c r="E29" s="87">
        <v>7902.698427036752</v>
      </c>
      <c r="F29" s="123">
        <v>24.233510754194292</v>
      </c>
      <c r="G29" s="90">
        <v>939.68570661219871</v>
      </c>
      <c r="H29" s="125">
        <v>2.8815326672269435</v>
      </c>
      <c r="I29" s="90">
        <v>1049.48065189824</v>
      </c>
      <c r="J29" s="125">
        <v>3.2182172834894844</v>
      </c>
      <c r="K29" s="90">
        <v>6185.14344704209</v>
      </c>
      <c r="L29" s="125">
        <v>18.96665317853104</v>
      </c>
      <c r="M29" s="90">
        <v>6550.3089160712434</v>
      </c>
      <c r="N29" s="125">
        <v>20.086427822911158</v>
      </c>
      <c r="O29" s="91">
        <v>12735.452363113334</v>
      </c>
      <c r="P29" s="127">
        <v>39.053081001442195</v>
      </c>
      <c r="Q29" s="90">
        <v>1851.1190929427812</v>
      </c>
      <c r="R29" s="125">
        <v>5.6764300017638343</v>
      </c>
      <c r="S29" s="90">
        <v>934.27208835464342</v>
      </c>
      <c r="T29" s="125">
        <v>2.8649318849150767</v>
      </c>
      <c r="U29" s="90">
        <v>1145.2340248287476</v>
      </c>
      <c r="V29" s="125">
        <v>3.5118436206306218</v>
      </c>
      <c r="W29" s="92">
        <v>32610.62133008923</v>
      </c>
      <c r="X29" s="89">
        <v>100</v>
      </c>
      <c r="Z29" s="74"/>
      <c r="AA29" s="74"/>
    </row>
    <row r="30" spans="2:27" s="37" customFormat="1" ht="15.75" customHeight="1">
      <c r="B30" s="30">
        <v>2019</v>
      </c>
      <c r="C30" s="87">
        <v>6144.365379531193</v>
      </c>
      <c r="D30" s="123">
        <v>17.97732347108056</v>
      </c>
      <c r="E30" s="87">
        <v>8238.7854173148571</v>
      </c>
      <c r="F30" s="123">
        <v>24.105225081388525</v>
      </c>
      <c r="G30" s="90">
        <v>964.67465834083953</v>
      </c>
      <c r="H30" s="125">
        <v>2.8224669768370103</v>
      </c>
      <c r="I30" s="90">
        <v>1121.3042630228372</v>
      </c>
      <c r="J30" s="125">
        <v>3.2807374237567197</v>
      </c>
      <c r="K30" s="90">
        <v>6663.11035225045</v>
      </c>
      <c r="L30" s="125">
        <v>19.495079268064512</v>
      </c>
      <c r="M30" s="90">
        <v>6996.5770827410834</v>
      </c>
      <c r="N30" s="125">
        <v>20.470743785159222</v>
      </c>
      <c r="O30" s="91">
        <v>13659.687434991532</v>
      </c>
      <c r="P30" s="127">
        <v>39.96582305322373</v>
      </c>
      <c r="Q30" s="90">
        <v>1875.9741764906444</v>
      </c>
      <c r="R30" s="125">
        <v>5.4887677589153174</v>
      </c>
      <c r="S30" s="90">
        <v>985.82008129192047</v>
      </c>
      <c r="T30" s="125">
        <v>2.8843347345049954</v>
      </c>
      <c r="U30" s="90">
        <v>1187.3837097449646</v>
      </c>
      <c r="V30" s="125">
        <v>3.4740741664691708</v>
      </c>
      <c r="W30" s="92">
        <v>34178.421439739905</v>
      </c>
      <c r="X30" s="89">
        <v>100</v>
      </c>
      <c r="Z30" s="74"/>
      <c r="AA30" s="74"/>
    </row>
    <row r="31" spans="2:27" ht="15.75" customHeight="1">
      <c r="B31" s="30">
        <v>2020</v>
      </c>
      <c r="C31" s="87">
        <v>6351.6960774076197</v>
      </c>
      <c r="D31" s="123">
        <v>18.401423611543201</v>
      </c>
      <c r="E31" s="87">
        <v>8199.9214264844904</v>
      </c>
      <c r="F31" s="123">
        <v>23.755895419305865</v>
      </c>
      <c r="G31" s="90">
        <v>1012.855669127838</v>
      </c>
      <c r="H31" s="125">
        <v>2.9343321843228511</v>
      </c>
      <c r="I31" s="90">
        <v>1092.9219527264086</v>
      </c>
      <c r="J31" s="125">
        <v>3.1662912679351418</v>
      </c>
      <c r="K31" s="90">
        <v>6757.6115173252638</v>
      </c>
      <c r="L31" s="125">
        <v>19.577396433504649</v>
      </c>
      <c r="M31" s="90">
        <v>6936.9015751259258</v>
      </c>
      <c r="N31" s="125">
        <v>20.096815540263073</v>
      </c>
      <c r="O31" s="91">
        <v>13694.51309245119</v>
      </c>
      <c r="P31" s="127">
        <v>39.674211973767719</v>
      </c>
      <c r="Q31" s="90">
        <v>1988.2554373447567</v>
      </c>
      <c r="R31" s="125">
        <v>5.7601513209472497</v>
      </c>
      <c r="S31" s="90">
        <v>1009.5911640025744</v>
      </c>
      <c r="T31" s="125">
        <v>2.924874625119775</v>
      </c>
      <c r="U31" s="90">
        <v>1167.6619384890223</v>
      </c>
      <c r="V31" s="125">
        <v>3.3828195970582007</v>
      </c>
      <c r="W31" s="92">
        <v>34517.416758033898</v>
      </c>
      <c r="X31" s="89">
        <v>100</v>
      </c>
      <c r="Y31" s="37"/>
      <c r="Z31" s="74"/>
      <c r="AA31" s="74"/>
    </row>
    <row r="32" spans="2:27" ht="15.75" customHeight="1">
      <c r="B32" s="30">
        <v>2021</v>
      </c>
      <c r="C32" s="87">
        <v>6678.2917959712613</v>
      </c>
      <c r="D32" s="123">
        <v>18.377656153989061</v>
      </c>
      <c r="E32" s="87">
        <v>8706.4541269691563</v>
      </c>
      <c r="F32" s="123">
        <v>23.958854322963568</v>
      </c>
      <c r="G32" s="90">
        <v>1030.2656135614463</v>
      </c>
      <c r="H32" s="125">
        <v>2.8351362551622636</v>
      </c>
      <c r="I32" s="90">
        <v>1295.1885842529439</v>
      </c>
      <c r="J32" s="125">
        <v>3.5641644874414715</v>
      </c>
      <c r="K32" s="90">
        <v>7230.3805349588674</v>
      </c>
      <c r="L32" s="125">
        <v>19.896921457389606</v>
      </c>
      <c r="M32" s="90">
        <v>7059.1888864689026</v>
      </c>
      <c r="N32" s="125">
        <v>19.425827748324505</v>
      </c>
      <c r="O32" s="91">
        <v>14289.569421427768</v>
      </c>
      <c r="P32" s="127">
        <v>39.322749205714103</v>
      </c>
      <c r="Q32" s="90">
        <v>1948.7979519962271</v>
      </c>
      <c r="R32" s="125">
        <v>5.3627993159852725</v>
      </c>
      <c r="S32" s="90">
        <v>1082.540515324813</v>
      </c>
      <c r="T32" s="125">
        <v>2.9789889347756717</v>
      </c>
      <c r="U32" s="90">
        <v>1308.0842139925824</v>
      </c>
      <c r="V32" s="125">
        <v>3.5996513239686201</v>
      </c>
      <c r="W32" s="92">
        <v>36339.192223496189</v>
      </c>
      <c r="X32" s="89">
        <v>100</v>
      </c>
      <c r="Y32" s="37"/>
      <c r="Z32" s="74"/>
      <c r="AA32" s="74"/>
    </row>
    <row r="33" spans="2:27" ht="15.75" customHeight="1">
      <c r="B33" s="30">
        <v>2022</v>
      </c>
      <c r="C33" s="87">
        <v>7118.5268248847224</v>
      </c>
      <c r="D33" s="123">
        <v>18.812221396731054</v>
      </c>
      <c r="E33" s="87">
        <v>9055.6783834658072</v>
      </c>
      <c r="F33" s="123">
        <v>23.93155646359584</v>
      </c>
      <c r="G33" s="90">
        <v>1022.0780604323057</v>
      </c>
      <c r="H33" s="125">
        <v>2.701058692421991</v>
      </c>
      <c r="I33" s="90">
        <v>1351.3498990518933</v>
      </c>
      <c r="J33" s="125">
        <v>3.5712295690936107</v>
      </c>
      <c r="K33" s="90">
        <v>7661.71993539297</v>
      </c>
      <c r="L33" s="125">
        <v>20.247724739970284</v>
      </c>
      <c r="M33" s="90">
        <v>7028.2142714959991</v>
      </c>
      <c r="N33" s="125">
        <v>18.573551263001487</v>
      </c>
      <c r="O33" s="91">
        <v>14689.934206888971</v>
      </c>
      <c r="P33" s="127">
        <v>38.821276002971771</v>
      </c>
      <c r="Q33" s="90">
        <v>2067.7006386741232</v>
      </c>
      <c r="R33" s="125">
        <v>5.4643387815750382</v>
      </c>
      <c r="S33" s="90">
        <v>1155.2627208771548</v>
      </c>
      <c r="T33" s="125">
        <v>3.0530274888558693</v>
      </c>
      <c r="U33" s="90">
        <v>1379.1991981026961</v>
      </c>
      <c r="V33" s="125">
        <v>3.6448272659732535</v>
      </c>
      <c r="W33" s="92">
        <v>37839.90563773446</v>
      </c>
      <c r="X33" s="89">
        <v>100</v>
      </c>
      <c r="Y33" s="37"/>
      <c r="Z33" s="74"/>
      <c r="AA33" s="74"/>
    </row>
    <row r="34" spans="2:27" s="45" customFormat="1" ht="15.75" customHeight="1">
      <c r="B34" s="30">
        <v>2023</v>
      </c>
      <c r="C34" s="87">
        <v>7500.7945487265879</v>
      </c>
      <c r="D34" s="123">
        <v>18.685803822696482</v>
      </c>
      <c r="E34" s="87">
        <v>9221.2207543548375</v>
      </c>
      <c r="F34" s="123">
        <v>22.971689319354063</v>
      </c>
      <c r="G34" s="90">
        <v>997.63516392859674</v>
      </c>
      <c r="H34" s="125">
        <v>2.4852853705955984</v>
      </c>
      <c r="I34" s="90">
        <v>1464.9147169564133</v>
      </c>
      <c r="J34" s="125">
        <v>3.649361256358584</v>
      </c>
      <c r="K34" s="90">
        <v>8087.9898840948144</v>
      </c>
      <c r="L34" s="125">
        <v>20.148611098781107</v>
      </c>
      <c r="M34" s="90">
        <v>7509.2581440626509</v>
      </c>
      <c r="N34" s="125">
        <v>18.706888133306109</v>
      </c>
      <c r="O34" s="91">
        <v>15597.248028157464</v>
      </c>
      <c r="P34" s="127">
        <v>38.855499232087212</v>
      </c>
      <c r="Q34" s="90">
        <v>2127.836957963083</v>
      </c>
      <c r="R34" s="125">
        <v>5.3008176273714298</v>
      </c>
      <c r="S34" s="90">
        <v>1242.7230667654933</v>
      </c>
      <c r="T34" s="125">
        <v>3.095842617828005</v>
      </c>
      <c r="U34" s="90">
        <v>1989.3903563605613</v>
      </c>
      <c r="V34" s="125">
        <v>4.9559226938202992</v>
      </c>
      <c r="W34" s="92">
        <v>40141.674502735819</v>
      </c>
      <c r="X34" s="89">
        <v>100</v>
      </c>
    </row>
    <row r="35" spans="2:27" s="45" customFormat="1" ht="15.75" customHeight="1">
      <c r="B35" s="64">
        <v>2024</v>
      </c>
      <c r="C35" s="93">
        <v>7882.499554686854</v>
      </c>
      <c r="D35" s="124">
        <v>18.542292952339793</v>
      </c>
      <c r="E35" s="93">
        <v>9775.3801675449904</v>
      </c>
      <c r="F35" s="124">
        <v>22.994985477587182</v>
      </c>
      <c r="G35" s="93">
        <v>1111.0699458003053</v>
      </c>
      <c r="H35" s="124">
        <v>2.6136106044332021</v>
      </c>
      <c r="I35" s="93">
        <v>1545.4292186052719</v>
      </c>
      <c r="J35" s="124">
        <v>3.6353698607500808</v>
      </c>
      <c r="K35" s="93">
        <v>8509.677239906383</v>
      </c>
      <c r="L35" s="124">
        <v>20.017626035688487</v>
      </c>
      <c r="M35" s="93">
        <v>7820.4482300004311</v>
      </c>
      <c r="N35" s="124">
        <v>18.396327344294523</v>
      </c>
      <c r="O35" s="81">
        <v>16330.125469906814</v>
      </c>
      <c r="P35" s="128">
        <v>38.413953379983006</v>
      </c>
      <c r="Q35" s="93">
        <v>2237.6302077777727</v>
      </c>
      <c r="R35" s="124">
        <v>5.2636596480300986</v>
      </c>
      <c r="S35" s="93">
        <v>1383.1411386561638</v>
      </c>
      <c r="T35" s="124">
        <v>3.253613655093226</v>
      </c>
      <c r="U35" s="93">
        <v>2245.7356057774509</v>
      </c>
      <c r="V35" s="124">
        <v>5.2827262731738935</v>
      </c>
      <c r="W35" s="94">
        <v>42510.92124877785</v>
      </c>
      <c r="X35" s="94">
        <v>100</v>
      </c>
    </row>
    <row r="36" spans="2:27" s="45" customFormat="1" ht="7.5" customHeight="1">
      <c r="B36" s="63"/>
      <c r="C36" s="48"/>
      <c r="D36" s="48"/>
      <c r="E36" s="48"/>
      <c r="F36" s="48"/>
      <c r="G36" s="48"/>
      <c r="H36" s="48"/>
      <c r="I36" s="48"/>
      <c r="J36" s="48"/>
      <c r="K36" s="48"/>
      <c r="L36" s="48"/>
      <c r="M36" s="48"/>
      <c r="N36" s="48"/>
      <c r="O36" s="48"/>
      <c r="P36" s="48"/>
      <c r="Q36" s="48"/>
      <c r="R36" s="48"/>
      <c r="S36" s="48"/>
      <c r="T36" s="48"/>
      <c r="U36" s="48"/>
      <c r="V36" s="48"/>
      <c r="W36" s="48"/>
      <c r="X36" s="49"/>
    </row>
    <row r="37" spans="2:27" s="37" customFormat="1" ht="12.75" customHeight="1">
      <c r="B37" s="40" t="s">
        <v>71</v>
      </c>
    </row>
    <row r="38" spans="2:27" ht="5.25" customHeight="1">
      <c r="B38" s="40"/>
    </row>
    <row r="39" spans="2:27" ht="12.75" customHeight="1">
      <c r="B39" s="43" t="s">
        <v>78</v>
      </c>
      <c r="C39" s="45"/>
      <c r="D39" s="45"/>
    </row>
    <row r="40" spans="2:27" ht="5.25" customHeight="1">
      <c r="B40" s="40"/>
    </row>
    <row r="41" spans="2:27" ht="12.75" customHeight="1">
      <c r="B41" s="40" t="s">
        <v>52</v>
      </c>
    </row>
    <row r="42" spans="2:27" ht="5.25" customHeight="1">
      <c r="B42" s="40"/>
    </row>
    <row r="43" spans="2:27" s="45" customFormat="1" ht="27.75" customHeight="1">
      <c r="B43" s="109" t="s">
        <v>64</v>
      </c>
      <c r="C43" s="109"/>
      <c r="D43" s="109"/>
      <c r="E43" s="109"/>
      <c r="F43" s="109"/>
      <c r="G43" s="109"/>
      <c r="H43" s="109"/>
      <c r="I43" s="109"/>
      <c r="J43" s="109"/>
      <c r="K43" s="109"/>
      <c r="L43" s="109"/>
      <c r="M43" s="109"/>
      <c r="N43" s="109"/>
      <c r="O43" s="109"/>
      <c r="P43" s="109"/>
      <c r="Q43" s="109"/>
      <c r="R43" s="109"/>
      <c r="S43" s="109"/>
      <c r="T43" s="109"/>
      <c r="U43" s="109"/>
      <c r="V43" s="109"/>
      <c r="W43" s="109"/>
      <c r="X43" s="109"/>
    </row>
    <row r="44" spans="2:27" ht="15" customHeight="1">
      <c r="B44" s="43" t="s">
        <v>54</v>
      </c>
      <c r="C44" s="101"/>
      <c r="D44" s="101"/>
      <c r="E44" s="101"/>
      <c r="F44" s="101"/>
      <c r="G44" s="101"/>
      <c r="H44" s="101"/>
      <c r="I44" s="101"/>
      <c r="J44" s="101"/>
      <c r="K44" s="101"/>
      <c r="L44" s="101"/>
      <c r="M44" s="101"/>
      <c r="N44" s="101"/>
      <c r="O44" s="101"/>
      <c r="P44" s="101"/>
      <c r="Q44" s="101"/>
      <c r="R44" s="101"/>
      <c r="S44" s="101"/>
      <c r="T44" s="101"/>
      <c r="U44" s="101"/>
      <c r="V44" s="101"/>
      <c r="W44" s="101"/>
      <c r="X44" s="101"/>
    </row>
    <row r="45" spans="2:27" ht="15" customHeight="1">
      <c r="B45" s="43" t="s">
        <v>60</v>
      </c>
      <c r="C45" s="101"/>
      <c r="D45" s="101"/>
      <c r="E45" s="101"/>
      <c r="F45" s="101"/>
      <c r="G45" s="101"/>
      <c r="H45" s="101"/>
      <c r="I45" s="101"/>
      <c r="J45" s="101"/>
      <c r="K45" s="101"/>
      <c r="L45" s="101"/>
      <c r="M45" s="101"/>
      <c r="N45" s="101"/>
      <c r="O45" s="101"/>
      <c r="P45" s="101"/>
      <c r="Q45" s="101"/>
      <c r="R45" s="101"/>
      <c r="S45" s="101"/>
      <c r="T45" s="101"/>
      <c r="U45" s="101"/>
      <c r="V45" s="101"/>
      <c r="W45" s="101"/>
      <c r="X45" s="101"/>
    </row>
    <row r="46" spans="2:27" ht="15" customHeight="1">
      <c r="B46" s="43" t="s">
        <v>59</v>
      </c>
    </row>
    <row r="47" spans="2:27" ht="5.25" customHeight="1">
      <c r="B47" s="43"/>
      <c r="C47" s="45"/>
      <c r="D47" s="45"/>
      <c r="E47" s="45"/>
      <c r="F47" s="45"/>
      <c r="G47" s="45"/>
      <c r="H47" s="45"/>
      <c r="I47" s="45"/>
      <c r="J47" s="45"/>
      <c r="K47" s="45"/>
      <c r="L47" s="45"/>
      <c r="M47" s="45"/>
      <c r="N47" s="45"/>
      <c r="O47" s="45"/>
      <c r="P47" s="45"/>
      <c r="Q47" s="45"/>
      <c r="R47" s="45"/>
      <c r="S47" s="45"/>
      <c r="T47" s="45"/>
      <c r="U47" s="45"/>
      <c r="V47" s="45"/>
      <c r="W47" s="45"/>
      <c r="X47" s="45"/>
    </row>
    <row r="48" spans="2:27" ht="12.75" customHeight="1">
      <c r="B48" s="40" t="s">
        <v>51</v>
      </c>
    </row>
  </sheetData>
  <mergeCells count="14">
    <mergeCell ref="W5:X6"/>
    <mergeCell ref="K6:L6"/>
    <mergeCell ref="M6:N6"/>
    <mergeCell ref="B43:X43"/>
    <mergeCell ref="B4:B6"/>
    <mergeCell ref="C4:X4"/>
    <mergeCell ref="C5:D6"/>
    <mergeCell ref="E5:F6"/>
    <mergeCell ref="G5:H6"/>
    <mergeCell ref="I5:J6"/>
    <mergeCell ref="K5:P5"/>
    <mergeCell ref="Q5:R6"/>
    <mergeCell ref="S5:T6"/>
    <mergeCell ref="U5:V6"/>
  </mergeCells>
  <pageMargins left="0.7" right="0.7" top="0.75" bottom="0.75" header="0.3" footer="0.3"/>
  <pageSetup paperSize="9" scale="68" orientation="landscape" verticalDpi="1200" r:id="rId1"/>
  <headerFooter>
    <oddHeader>&amp;L&amp;G&amp;C&amp;"Verdana,Normal"Coûts AOS</oddHeader>
    <oddFooter>&amp;L&amp;A&amp;C&amp;P sur &amp;N&amp;R&amp;F</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47"/>
  <sheetViews>
    <sheetView showGridLines="0" zoomScaleNormal="100" zoomScaleSheetLayoutView="100" workbookViewId="0"/>
  </sheetViews>
  <sheetFormatPr baseColWidth="10" defaultColWidth="11.42578125" defaultRowHeight="14.25"/>
  <cols>
    <col min="1" max="1" width="1.7109375" style="36" customWidth="1"/>
    <col min="2" max="9" width="15.7109375" style="36" customWidth="1"/>
    <col min="10" max="10" width="17.7109375" style="36" customWidth="1"/>
    <col min="11" max="13" width="15.7109375" style="36" customWidth="1"/>
    <col min="14" max="14" width="15.85546875" style="36" customWidth="1"/>
    <col min="15" max="29" width="11.42578125" style="36"/>
    <col min="30" max="30" width="33" style="36" customWidth="1"/>
    <col min="31" max="16384" width="11.42578125" style="36"/>
  </cols>
  <sheetData>
    <row r="1" spans="2:18" ht="10.15" customHeight="1"/>
    <row r="2" spans="2:18" s="35" customFormat="1" ht="18">
      <c r="B2" s="15" t="s">
        <v>74</v>
      </c>
      <c r="M2" s="16"/>
      <c r="O2" s="15"/>
    </row>
    <row r="3" spans="2:18" ht="13.7" customHeight="1">
      <c r="B3" s="5"/>
    </row>
    <row r="4" spans="2:18" s="37" customFormat="1" ht="15" customHeight="1">
      <c r="B4" s="106" t="s">
        <v>35</v>
      </c>
      <c r="C4" s="108" t="s">
        <v>53</v>
      </c>
      <c r="D4" s="108"/>
      <c r="E4" s="108"/>
      <c r="F4" s="108"/>
      <c r="G4" s="108"/>
      <c r="H4" s="108"/>
      <c r="I4" s="108"/>
      <c r="J4" s="108"/>
      <c r="K4" s="108"/>
      <c r="L4" s="108"/>
      <c r="M4" s="108"/>
      <c r="O4" s="113"/>
      <c r="P4" s="113"/>
      <c r="Q4" s="113"/>
      <c r="R4" s="113"/>
    </row>
    <row r="5" spans="2:18" s="37" customFormat="1" ht="15" customHeight="1">
      <c r="B5" s="106"/>
      <c r="C5" s="108" t="s">
        <v>56</v>
      </c>
      <c r="D5" s="108" t="s">
        <v>57</v>
      </c>
      <c r="E5" s="108" t="s">
        <v>28</v>
      </c>
      <c r="F5" s="108" t="s">
        <v>55</v>
      </c>
      <c r="G5" s="110" t="s">
        <v>36</v>
      </c>
      <c r="H5" s="111"/>
      <c r="I5" s="112"/>
      <c r="J5" s="108" t="s">
        <v>33</v>
      </c>
      <c r="K5" s="108" t="s">
        <v>34</v>
      </c>
      <c r="L5" s="108" t="s">
        <v>58</v>
      </c>
      <c r="M5" s="108" t="s">
        <v>0</v>
      </c>
      <c r="O5" s="113"/>
      <c r="P5" s="113"/>
      <c r="Q5" s="113"/>
      <c r="R5" s="113"/>
    </row>
    <row r="6" spans="2:18" s="37" customFormat="1" ht="15" customHeight="1">
      <c r="B6" s="106"/>
      <c r="C6" s="108"/>
      <c r="D6" s="108"/>
      <c r="E6" s="108"/>
      <c r="F6" s="108"/>
      <c r="G6" s="38" t="s">
        <v>38</v>
      </c>
      <c r="H6" s="38" t="s">
        <v>39</v>
      </c>
      <c r="I6" s="38" t="s">
        <v>0</v>
      </c>
      <c r="J6" s="108"/>
      <c r="K6" s="108"/>
      <c r="L6" s="108"/>
      <c r="M6" s="108"/>
      <c r="O6" s="113"/>
      <c r="P6" s="113"/>
      <c r="Q6" s="113"/>
      <c r="R6" s="113"/>
    </row>
    <row r="7" spans="2:18" s="37" customFormat="1" ht="15.75" customHeight="1">
      <c r="B7" s="29">
        <v>1997</v>
      </c>
      <c r="C7" s="76">
        <v>359.62</v>
      </c>
      <c r="D7" s="76">
        <v>403.2</v>
      </c>
      <c r="E7" s="77">
        <v>51.67</v>
      </c>
      <c r="F7" s="76">
        <v>46.8</v>
      </c>
      <c r="G7" s="76">
        <v>154.34</v>
      </c>
      <c r="H7" s="76">
        <v>494.55</v>
      </c>
      <c r="I7" s="78">
        <v>648.89</v>
      </c>
      <c r="J7" s="76">
        <v>77.41</v>
      </c>
      <c r="K7" s="76">
        <v>11.81</v>
      </c>
      <c r="L7" s="76">
        <v>63.53</v>
      </c>
      <c r="M7" s="79">
        <v>1662.93</v>
      </c>
      <c r="N7" s="41"/>
      <c r="O7" s="83"/>
      <c r="P7" s="83"/>
      <c r="Q7" s="83"/>
      <c r="R7" s="83"/>
    </row>
    <row r="8" spans="2:18" s="37" customFormat="1" ht="15.75" customHeight="1">
      <c r="B8" s="30">
        <v>1998</v>
      </c>
      <c r="C8" s="76">
        <v>382.22</v>
      </c>
      <c r="D8" s="76">
        <v>399.47</v>
      </c>
      <c r="E8" s="76">
        <v>49.6</v>
      </c>
      <c r="F8" s="76">
        <v>45.66</v>
      </c>
      <c r="G8" s="76">
        <v>152.97</v>
      </c>
      <c r="H8" s="76">
        <v>483.81</v>
      </c>
      <c r="I8" s="78">
        <v>636.78</v>
      </c>
      <c r="J8" s="76">
        <v>77.92</v>
      </c>
      <c r="K8" s="76">
        <v>15.35</v>
      </c>
      <c r="L8" s="76">
        <v>62.06</v>
      </c>
      <c r="M8" s="79">
        <v>1669.05</v>
      </c>
      <c r="N8" s="41"/>
      <c r="O8" s="83"/>
      <c r="P8" s="83"/>
      <c r="Q8" s="83"/>
      <c r="R8" s="83"/>
    </row>
    <row r="9" spans="2:18" s="37" customFormat="1" ht="15.75" customHeight="1">
      <c r="B9" s="30">
        <v>1999</v>
      </c>
      <c r="C9" s="76">
        <v>414.87</v>
      </c>
      <c r="D9" s="76">
        <v>415.54</v>
      </c>
      <c r="E9" s="76">
        <v>52.78</v>
      </c>
      <c r="F9" s="76">
        <v>49.53</v>
      </c>
      <c r="G9" s="76">
        <v>189.67</v>
      </c>
      <c r="H9" s="76">
        <v>472.97</v>
      </c>
      <c r="I9" s="78">
        <v>662.64</v>
      </c>
      <c r="J9" s="76">
        <v>90.05</v>
      </c>
      <c r="K9" s="76">
        <v>17.489999999999998</v>
      </c>
      <c r="L9" s="76">
        <v>66.44</v>
      </c>
      <c r="M9" s="79">
        <v>1769.37</v>
      </c>
      <c r="N9" s="41"/>
      <c r="O9" s="83"/>
      <c r="P9" s="83"/>
      <c r="Q9" s="83"/>
      <c r="R9" s="83"/>
    </row>
    <row r="10" spans="2:18" s="37" customFormat="1" ht="15.75" customHeight="1">
      <c r="B10" s="30">
        <v>2000</v>
      </c>
      <c r="C10" s="76">
        <v>471.34</v>
      </c>
      <c r="D10" s="76">
        <v>434.77</v>
      </c>
      <c r="E10" s="76">
        <v>58.23</v>
      </c>
      <c r="F10" s="76">
        <v>53.31</v>
      </c>
      <c r="G10" s="76">
        <v>209.46</v>
      </c>
      <c r="H10" s="76">
        <v>499.47</v>
      </c>
      <c r="I10" s="78">
        <v>708.93000000000006</v>
      </c>
      <c r="J10" s="76">
        <v>93.14</v>
      </c>
      <c r="K10" s="76">
        <v>18.059999999999999</v>
      </c>
      <c r="L10" s="76">
        <v>95.16</v>
      </c>
      <c r="M10" s="79">
        <v>1932.95</v>
      </c>
      <c r="N10" s="41"/>
      <c r="O10" s="83"/>
      <c r="P10" s="83"/>
      <c r="Q10" s="83"/>
      <c r="R10" s="83"/>
    </row>
    <row r="11" spans="2:18" s="37" customFormat="1" ht="15.75" customHeight="1">
      <c r="B11" s="30">
        <v>2001</v>
      </c>
      <c r="C11" s="76">
        <v>491.31</v>
      </c>
      <c r="D11" s="76">
        <v>468.3</v>
      </c>
      <c r="E11" s="76">
        <v>63.16</v>
      </c>
      <c r="F11" s="76">
        <v>57.74</v>
      </c>
      <c r="G11" s="76">
        <v>224.5</v>
      </c>
      <c r="H11" s="76">
        <v>500.98</v>
      </c>
      <c r="I11" s="78">
        <v>725.48</v>
      </c>
      <c r="J11" s="76">
        <v>103.75</v>
      </c>
      <c r="K11" s="76">
        <v>22.02</v>
      </c>
      <c r="L11" s="76">
        <v>98.99</v>
      </c>
      <c r="M11" s="79">
        <v>2030.74</v>
      </c>
      <c r="N11" s="41"/>
      <c r="O11" s="83"/>
      <c r="P11" s="83"/>
      <c r="Q11" s="83"/>
      <c r="R11" s="83"/>
    </row>
    <row r="12" spans="2:18" s="37" customFormat="1" ht="15.75" customHeight="1">
      <c r="B12" s="30">
        <v>2002</v>
      </c>
      <c r="C12" s="76">
        <v>544.70000000000005</v>
      </c>
      <c r="D12" s="76">
        <v>478.51</v>
      </c>
      <c r="E12" s="76">
        <v>66.09</v>
      </c>
      <c r="F12" s="76">
        <v>57.63</v>
      </c>
      <c r="G12" s="76">
        <v>220.49</v>
      </c>
      <c r="H12" s="76">
        <v>432.24</v>
      </c>
      <c r="I12" s="78">
        <v>652.73</v>
      </c>
      <c r="J12" s="76">
        <v>112.14</v>
      </c>
      <c r="K12" s="76">
        <v>27.13</v>
      </c>
      <c r="L12" s="76">
        <v>178.67</v>
      </c>
      <c r="M12" s="79">
        <v>2117.59</v>
      </c>
      <c r="N12" s="41"/>
      <c r="O12" s="83"/>
      <c r="P12" s="83"/>
      <c r="Q12" s="83"/>
      <c r="R12" s="83"/>
    </row>
    <row r="13" spans="2:18" s="37" customFormat="1" ht="15.75" customHeight="1">
      <c r="B13" s="30">
        <v>2003</v>
      </c>
      <c r="C13" s="76">
        <v>558.15</v>
      </c>
      <c r="D13" s="76">
        <v>461.23</v>
      </c>
      <c r="E13" s="76">
        <v>62.36</v>
      </c>
      <c r="F13" s="76">
        <v>53.31</v>
      </c>
      <c r="G13" s="76">
        <v>278.77</v>
      </c>
      <c r="H13" s="76">
        <v>511.69</v>
      </c>
      <c r="I13" s="78">
        <v>790.46</v>
      </c>
      <c r="J13" s="76">
        <v>136.04</v>
      </c>
      <c r="K13" s="76">
        <v>34.82</v>
      </c>
      <c r="L13" s="76">
        <v>133.09</v>
      </c>
      <c r="M13" s="79">
        <v>2229.48</v>
      </c>
      <c r="N13" s="41"/>
      <c r="O13" s="83"/>
      <c r="P13" s="83"/>
      <c r="Q13" s="83"/>
      <c r="R13" s="83"/>
    </row>
    <row r="14" spans="2:18" s="37" customFormat="1" ht="15.75" customHeight="1">
      <c r="B14" s="30">
        <v>2004</v>
      </c>
      <c r="C14" s="76">
        <v>577.15</v>
      </c>
      <c r="D14" s="76">
        <v>501.26</v>
      </c>
      <c r="E14" s="76">
        <v>58.96</v>
      </c>
      <c r="F14" s="76">
        <v>55.83</v>
      </c>
      <c r="G14" s="76">
        <v>246.63</v>
      </c>
      <c r="H14" s="76">
        <v>519.23</v>
      </c>
      <c r="I14" s="78">
        <v>765.86</v>
      </c>
      <c r="J14" s="76">
        <v>128.22999999999999</v>
      </c>
      <c r="K14" s="76">
        <v>36.42</v>
      </c>
      <c r="L14" s="76">
        <v>138.02000000000001</v>
      </c>
      <c r="M14" s="79">
        <v>2261.73</v>
      </c>
      <c r="N14" s="41"/>
      <c r="O14" s="83"/>
      <c r="P14" s="83"/>
      <c r="Q14" s="83"/>
      <c r="R14" s="83"/>
    </row>
    <row r="15" spans="2:18" s="37" customFormat="1" ht="15.75" customHeight="1">
      <c r="B15" s="30">
        <v>2005</v>
      </c>
      <c r="C15" s="76">
        <v>582.80000000000007</v>
      </c>
      <c r="D15" s="76">
        <v>520.96</v>
      </c>
      <c r="E15" s="76">
        <v>59.05</v>
      </c>
      <c r="F15" s="76">
        <v>55.94</v>
      </c>
      <c r="G15" s="76">
        <v>319.58</v>
      </c>
      <c r="H15" s="76">
        <v>538.4</v>
      </c>
      <c r="I15" s="78">
        <v>857.98</v>
      </c>
      <c r="J15" s="76">
        <v>158.83000000000001</v>
      </c>
      <c r="K15" s="76">
        <v>39.340000000000003</v>
      </c>
      <c r="L15" s="76">
        <v>125.53</v>
      </c>
      <c r="M15" s="79">
        <v>2400.4299999999998</v>
      </c>
      <c r="N15" s="41"/>
      <c r="O15" s="83"/>
      <c r="P15" s="83"/>
      <c r="Q15" s="83"/>
      <c r="R15" s="83"/>
    </row>
    <row r="16" spans="2:18" s="37" customFormat="1" ht="15.75" customHeight="1">
      <c r="B16" s="30">
        <v>2006</v>
      </c>
      <c r="C16" s="76">
        <v>571.35</v>
      </c>
      <c r="D16" s="76">
        <v>523.89</v>
      </c>
      <c r="E16" s="76">
        <v>55.06</v>
      </c>
      <c r="F16" s="76">
        <v>55.43</v>
      </c>
      <c r="G16" s="76">
        <v>318.33999999999997</v>
      </c>
      <c r="H16" s="76">
        <v>581.41</v>
      </c>
      <c r="I16" s="78">
        <v>899.75</v>
      </c>
      <c r="J16" s="76">
        <v>171.51</v>
      </c>
      <c r="K16" s="76">
        <v>41.13</v>
      </c>
      <c r="L16" s="76">
        <v>143.53</v>
      </c>
      <c r="M16" s="79">
        <v>2461.65</v>
      </c>
      <c r="N16" s="41"/>
      <c r="O16" s="83"/>
      <c r="P16" s="83"/>
      <c r="Q16" s="83"/>
      <c r="R16" s="83"/>
    </row>
    <row r="17" spans="2:18" s="37" customFormat="1" ht="15.75" customHeight="1">
      <c r="B17" s="30">
        <v>2007</v>
      </c>
      <c r="C17" s="76">
        <v>600.29</v>
      </c>
      <c r="D17" s="76">
        <v>565.51</v>
      </c>
      <c r="E17" s="76">
        <v>51.85</v>
      </c>
      <c r="F17" s="76">
        <v>59.46</v>
      </c>
      <c r="G17" s="76">
        <v>356.08</v>
      </c>
      <c r="H17" s="76">
        <v>604.04999999999995</v>
      </c>
      <c r="I17" s="78">
        <v>960.12999999999988</v>
      </c>
      <c r="J17" s="76">
        <v>176.51</v>
      </c>
      <c r="K17" s="76">
        <v>44.3</v>
      </c>
      <c r="L17" s="76">
        <v>137.41999999999999</v>
      </c>
      <c r="M17" s="79">
        <v>2595.4699999999998</v>
      </c>
      <c r="N17" s="41"/>
      <c r="O17" s="83"/>
      <c r="P17" s="83"/>
      <c r="Q17" s="83"/>
      <c r="R17" s="83"/>
    </row>
    <row r="18" spans="2:18" s="37" customFormat="1" ht="15.75" customHeight="1">
      <c r="B18" s="30">
        <v>2008</v>
      </c>
      <c r="C18" s="76">
        <v>627.04000000000008</v>
      </c>
      <c r="D18" s="76">
        <v>590.59</v>
      </c>
      <c r="E18" s="76">
        <v>62.22</v>
      </c>
      <c r="F18" s="76">
        <v>61.33</v>
      </c>
      <c r="G18" s="76">
        <v>400.87</v>
      </c>
      <c r="H18" s="76">
        <v>608.11</v>
      </c>
      <c r="I18" s="78">
        <v>1008.98</v>
      </c>
      <c r="J18" s="76">
        <v>180.38</v>
      </c>
      <c r="K18" s="76">
        <v>46.54</v>
      </c>
      <c r="L18" s="76">
        <v>124.65</v>
      </c>
      <c r="M18" s="79">
        <v>2701.74</v>
      </c>
      <c r="N18" s="41"/>
      <c r="O18" s="83"/>
      <c r="P18" s="83"/>
      <c r="Q18" s="83"/>
      <c r="R18" s="83"/>
    </row>
    <row r="19" spans="2:18" s="37" customFormat="1" ht="15.75" customHeight="1">
      <c r="B19" s="30">
        <v>2009</v>
      </c>
      <c r="C19" s="76">
        <v>650.79000000000008</v>
      </c>
      <c r="D19" s="76">
        <v>611</v>
      </c>
      <c r="E19" s="76">
        <v>61</v>
      </c>
      <c r="F19" s="76">
        <v>62.14</v>
      </c>
      <c r="G19" s="76">
        <v>442.28</v>
      </c>
      <c r="H19" s="76">
        <v>596.58000000000004</v>
      </c>
      <c r="I19" s="78">
        <v>1038.8600000000001</v>
      </c>
      <c r="J19" s="76">
        <v>202.22</v>
      </c>
      <c r="K19" s="76">
        <v>48.01</v>
      </c>
      <c r="L19" s="76">
        <v>126.49</v>
      </c>
      <c r="M19" s="79">
        <v>2800.5</v>
      </c>
      <c r="N19" s="41"/>
      <c r="O19" s="83"/>
      <c r="P19" s="83"/>
      <c r="Q19" s="83"/>
      <c r="R19" s="83"/>
    </row>
    <row r="20" spans="2:18" s="37" customFormat="1" ht="15.75" customHeight="1">
      <c r="B20" s="30">
        <v>2010</v>
      </c>
      <c r="C20" s="76">
        <v>631.83999999999992</v>
      </c>
      <c r="D20" s="76">
        <v>619.44000000000005</v>
      </c>
      <c r="E20" s="76">
        <v>63.31</v>
      </c>
      <c r="F20" s="76">
        <v>64.59</v>
      </c>
      <c r="G20" s="76">
        <v>483.16</v>
      </c>
      <c r="H20" s="76">
        <v>609.13</v>
      </c>
      <c r="I20" s="78">
        <v>1092.29</v>
      </c>
      <c r="J20" s="76">
        <v>195.95</v>
      </c>
      <c r="K20" s="76">
        <v>47.53</v>
      </c>
      <c r="L20" s="76">
        <v>126.26</v>
      </c>
      <c r="M20" s="79">
        <v>2841.21</v>
      </c>
      <c r="N20" s="41"/>
      <c r="O20" s="83"/>
      <c r="P20" s="83"/>
      <c r="Q20" s="83"/>
      <c r="R20" s="83"/>
    </row>
    <row r="21" spans="2:18" s="37" customFormat="1" ht="15.75" customHeight="1">
      <c r="B21" s="30">
        <v>2011</v>
      </c>
      <c r="C21" s="76">
        <v>635.41000000000008</v>
      </c>
      <c r="D21" s="76">
        <v>640.89</v>
      </c>
      <c r="E21" s="76">
        <v>68.5</v>
      </c>
      <c r="F21" s="76">
        <v>65.739999999999995</v>
      </c>
      <c r="G21" s="76">
        <v>489.65</v>
      </c>
      <c r="H21" s="76">
        <v>589.71</v>
      </c>
      <c r="I21" s="78">
        <v>1079.3600000000001</v>
      </c>
      <c r="J21" s="76">
        <v>190.39</v>
      </c>
      <c r="K21" s="76">
        <v>45.78</v>
      </c>
      <c r="L21" s="76">
        <v>130.57</v>
      </c>
      <c r="M21" s="79">
        <v>2856.64</v>
      </c>
      <c r="N21" s="41"/>
      <c r="O21" s="83"/>
      <c r="P21" s="83"/>
      <c r="Q21" s="83"/>
      <c r="R21" s="83"/>
    </row>
    <row r="22" spans="2:18" s="37" customFormat="1" ht="15.75" customHeight="1">
      <c r="B22" s="30">
        <v>2012</v>
      </c>
      <c r="C22" s="76">
        <v>642.21</v>
      </c>
      <c r="D22" s="76">
        <v>662.75</v>
      </c>
      <c r="E22" s="76">
        <v>70.22</v>
      </c>
      <c r="F22" s="76">
        <v>67.760000000000005</v>
      </c>
      <c r="G22" s="76">
        <v>514.38</v>
      </c>
      <c r="H22" s="76">
        <v>716.89</v>
      </c>
      <c r="I22" s="78">
        <v>1231.27</v>
      </c>
      <c r="J22" s="76">
        <v>187.1</v>
      </c>
      <c r="K22" s="76">
        <v>47.75</v>
      </c>
      <c r="L22" s="76">
        <v>150.16999999999999</v>
      </c>
      <c r="M22" s="79">
        <v>3059.22</v>
      </c>
      <c r="N22" s="41"/>
      <c r="O22" s="83"/>
      <c r="P22" s="83"/>
      <c r="Q22" s="83"/>
      <c r="R22" s="83"/>
    </row>
    <row r="23" spans="2:18" s="37" customFormat="1" ht="15.75" customHeight="1">
      <c r="B23" s="30">
        <v>2013</v>
      </c>
      <c r="C23" s="76">
        <v>637.48</v>
      </c>
      <c r="D23" s="76">
        <v>693.27</v>
      </c>
      <c r="E23" s="76">
        <v>75.88</v>
      </c>
      <c r="F23" s="76">
        <v>72.760000000000005</v>
      </c>
      <c r="G23" s="76">
        <v>556.95000000000005</v>
      </c>
      <c r="H23" s="76">
        <v>746.98</v>
      </c>
      <c r="I23" s="78">
        <v>1303.93</v>
      </c>
      <c r="J23" s="76">
        <v>202.3</v>
      </c>
      <c r="K23" s="76">
        <v>48.61</v>
      </c>
      <c r="L23" s="76">
        <v>126.88</v>
      </c>
      <c r="M23" s="79">
        <v>3161.11</v>
      </c>
      <c r="N23" s="41"/>
      <c r="O23" s="83"/>
      <c r="P23" s="83"/>
      <c r="Q23" s="83"/>
      <c r="R23" s="83"/>
    </row>
    <row r="24" spans="2:18" s="37" customFormat="1" ht="15.75" customHeight="1">
      <c r="B24" s="30">
        <v>2014</v>
      </c>
      <c r="C24" s="76">
        <v>635.25</v>
      </c>
      <c r="D24" s="76">
        <v>736.26</v>
      </c>
      <c r="E24" s="76">
        <v>77.03</v>
      </c>
      <c r="F24" s="76">
        <v>78.59</v>
      </c>
      <c r="G24" s="76">
        <v>611.66</v>
      </c>
      <c r="H24" s="76">
        <v>694.48</v>
      </c>
      <c r="I24" s="78">
        <v>1306.1399999999999</v>
      </c>
      <c r="J24" s="76">
        <v>211.17</v>
      </c>
      <c r="K24" s="76">
        <v>50.72</v>
      </c>
      <c r="L24" s="76">
        <v>126.95</v>
      </c>
      <c r="M24" s="79">
        <v>3222.11</v>
      </c>
      <c r="N24" s="41"/>
      <c r="O24" s="83"/>
      <c r="P24" s="83"/>
      <c r="Q24" s="83"/>
      <c r="R24" s="83"/>
    </row>
    <row r="25" spans="2:18" s="37" customFormat="1" ht="15.75" customHeight="1">
      <c r="B25" s="30">
        <v>2015</v>
      </c>
      <c r="C25" s="76">
        <v>662.33</v>
      </c>
      <c r="D25" s="76">
        <v>782.23</v>
      </c>
      <c r="E25" s="76">
        <v>86.82</v>
      </c>
      <c r="F25" s="76">
        <v>87.7</v>
      </c>
      <c r="G25" s="76">
        <v>593.72</v>
      </c>
      <c r="H25" s="76">
        <v>790.86</v>
      </c>
      <c r="I25" s="78">
        <v>1384.58</v>
      </c>
      <c r="J25" s="76">
        <v>209.29</v>
      </c>
      <c r="K25" s="76">
        <v>53.16</v>
      </c>
      <c r="L25" s="76">
        <v>127.73</v>
      </c>
      <c r="M25" s="79">
        <v>3393.84</v>
      </c>
      <c r="N25" s="41"/>
      <c r="O25" s="83"/>
      <c r="P25" s="83"/>
      <c r="Q25" s="83"/>
      <c r="R25" s="83"/>
    </row>
    <row r="26" spans="2:18" ht="15.75" customHeight="1">
      <c r="B26" s="30">
        <v>2016</v>
      </c>
      <c r="C26" s="76">
        <v>694.39</v>
      </c>
      <c r="D26" s="76">
        <v>805.76</v>
      </c>
      <c r="E26" s="76">
        <v>84.72</v>
      </c>
      <c r="F26" s="76">
        <v>100.3</v>
      </c>
      <c r="G26" s="76">
        <v>692.71</v>
      </c>
      <c r="H26" s="76">
        <v>758.82</v>
      </c>
      <c r="I26" s="78">
        <v>1451.5300000000002</v>
      </c>
      <c r="J26" s="76">
        <v>221.42</v>
      </c>
      <c r="K26" s="76">
        <v>59.16</v>
      </c>
      <c r="L26" s="76">
        <v>135.52000000000001</v>
      </c>
      <c r="M26" s="79">
        <v>3552.79</v>
      </c>
      <c r="N26" s="41"/>
      <c r="O26" s="84"/>
      <c r="P26" s="84"/>
      <c r="Q26" s="84"/>
      <c r="R26" s="84"/>
    </row>
    <row r="27" spans="2:18" ht="15.75" customHeight="1">
      <c r="B27" s="30">
        <v>2017</v>
      </c>
      <c r="C27" s="76">
        <v>711.87</v>
      </c>
      <c r="D27" s="76">
        <v>843.35</v>
      </c>
      <c r="E27" s="76">
        <v>88.03</v>
      </c>
      <c r="F27" s="76">
        <v>107.3</v>
      </c>
      <c r="G27" s="76">
        <v>719.39</v>
      </c>
      <c r="H27" s="76">
        <v>748.43</v>
      </c>
      <c r="I27" s="78">
        <v>1467.82</v>
      </c>
      <c r="J27" s="76">
        <v>223.69</v>
      </c>
      <c r="K27" s="76">
        <v>69.400000000000006</v>
      </c>
      <c r="L27" s="76">
        <v>143.15</v>
      </c>
      <c r="M27" s="79">
        <v>3654.61</v>
      </c>
      <c r="N27" s="41"/>
      <c r="O27" s="84"/>
      <c r="P27" s="84"/>
      <c r="Q27" s="84"/>
      <c r="R27" s="84"/>
    </row>
    <row r="28" spans="2:18" ht="15.75" customHeight="1">
      <c r="B28" s="30">
        <v>2018</v>
      </c>
      <c r="C28" s="76">
        <v>735.1</v>
      </c>
      <c r="D28" s="76">
        <v>836.84999999999991</v>
      </c>
      <c r="E28" s="76">
        <v>90.51</v>
      </c>
      <c r="F28" s="76">
        <v>113.35</v>
      </c>
      <c r="G28" s="76">
        <v>729.52</v>
      </c>
      <c r="H28" s="76">
        <v>749.27</v>
      </c>
      <c r="I28" s="78">
        <v>1478.79</v>
      </c>
      <c r="J28" s="76">
        <v>233.9</v>
      </c>
      <c r="K28" s="76">
        <v>77.89</v>
      </c>
      <c r="L28" s="76">
        <v>148.31</v>
      </c>
      <c r="M28" s="79">
        <v>3714.69</v>
      </c>
      <c r="N28" s="41"/>
      <c r="O28" s="84"/>
      <c r="P28" s="84"/>
      <c r="Q28" s="84"/>
      <c r="R28" s="84"/>
    </row>
    <row r="29" spans="2:18" ht="15.75" customHeight="1">
      <c r="B29" s="30">
        <v>2019</v>
      </c>
      <c r="C29" s="76">
        <v>747.95</v>
      </c>
      <c r="D29" s="76">
        <v>896.08</v>
      </c>
      <c r="E29" s="76">
        <v>90.34</v>
      </c>
      <c r="F29" s="76">
        <v>117.05</v>
      </c>
      <c r="G29" s="76">
        <v>762.27</v>
      </c>
      <c r="H29" s="76">
        <v>798.14</v>
      </c>
      <c r="I29" s="78">
        <v>1560.4099999999999</v>
      </c>
      <c r="J29" s="76">
        <v>235.33</v>
      </c>
      <c r="K29" s="76">
        <v>88.05</v>
      </c>
      <c r="L29" s="76">
        <v>151.88</v>
      </c>
      <c r="M29" s="79">
        <v>3887.09</v>
      </c>
      <c r="N29" s="41"/>
      <c r="O29" s="84"/>
      <c r="P29" s="84"/>
      <c r="Q29" s="84"/>
      <c r="R29" s="84"/>
    </row>
    <row r="30" spans="2:18" s="37" customFormat="1" ht="15.75" customHeight="1">
      <c r="B30" s="30">
        <v>2020</v>
      </c>
      <c r="C30" s="76">
        <v>759.54</v>
      </c>
      <c r="D30" s="76">
        <v>868.17000000000007</v>
      </c>
      <c r="E30" s="76">
        <v>90.37</v>
      </c>
      <c r="F30" s="76">
        <v>111.06</v>
      </c>
      <c r="G30" s="76">
        <v>786.8</v>
      </c>
      <c r="H30" s="76">
        <v>767.76</v>
      </c>
      <c r="I30" s="78">
        <v>1554.56</v>
      </c>
      <c r="J30" s="76">
        <v>240.48</v>
      </c>
      <c r="K30" s="76">
        <v>97.21</v>
      </c>
      <c r="L30" s="76">
        <v>149.22999999999999</v>
      </c>
      <c r="M30" s="79">
        <v>3870.64</v>
      </c>
      <c r="N30" s="41"/>
      <c r="O30" s="83"/>
      <c r="P30" s="83"/>
      <c r="Q30" s="83"/>
      <c r="R30" s="83"/>
    </row>
    <row r="31" spans="2:18" s="37" customFormat="1" ht="15.75" customHeight="1">
      <c r="B31" s="30">
        <v>2021</v>
      </c>
      <c r="C31" s="76">
        <v>764.88</v>
      </c>
      <c r="D31" s="76">
        <v>899.17000000000007</v>
      </c>
      <c r="E31" s="76">
        <v>91.96</v>
      </c>
      <c r="F31" s="76">
        <v>132.34</v>
      </c>
      <c r="G31" s="76">
        <v>833.88</v>
      </c>
      <c r="H31" s="76">
        <v>761.37</v>
      </c>
      <c r="I31" s="78">
        <v>1595.25</v>
      </c>
      <c r="J31" s="76">
        <v>233.81</v>
      </c>
      <c r="K31" s="76">
        <v>106.78</v>
      </c>
      <c r="L31" s="76">
        <v>161.87</v>
      </c>
      <c r="M31" s="79">
        <v>3986.08</v>
      </c>
      <c r="N31" s="41"/>
      <c r="O31" s="83"/>
      <c r="P31" s="83"/>
      <c r="Q31" s="83"/>
      <c r="R31" s="83"/>
    </row>
    <row r="32" spans="2:18" s="37" customFormat="1" ht="15.75" customHeight="1">
      <c r="B32" s="30">
        <v>2022</v>
      </c>
      <c r="C32" s="76">
        <v>800.65</v>
      </c>
      <c r="D32" s="76">
        <v>932.98</v>
      </c>
      <c r="E32" s="76">
        <v>91.04</v>
      </c>
      <c r="F32" s="76">
        <v>138.44</v>
      </c>
      <c r="G32" s="76">
        <v>865.83</v>
      </c>
      <c r="H32" s="76">
        <v>729.69</v>
      </c>
      <c r="I32" s="78">
        <v>1595.52</v>
      </c>
      <c r="J32" s="76">
        <v>244.37</v>
      </c>
      <c r="K32" s="76">
        <v>113.11</v>
      </c>
      <c r="L32" s="76">
        <v>165.47</v>
      </c>
      <c r="M32" s="79">
        <v>4081.58</v>
      </c>
      <c r="N32" s="41"/>
      <c r="O32" s="83"/>
      <c r="P32" s="83"/>
      <c r="Q32" s="83"/>
      <c r="R32" s="83"/>
    </row>
    <row r="33" spans="2:13" s="45" customFormat="1" ht="14.45" customHeight="1">
      <c r="B33" s="30">
        <v>2023</v>
      </c>
      <c r="C33" s="76">
        <v>823.4799999999999</v>
      </c>
      <c r="D33" s="76">
        <v>941.22</v>
      </c>
      <c r="E33" s="76">
        <v>87.61</v>
      </c>
      <c r="F33" s="76">
        <v>147.16999999999999</v>
      </c>
      <c r="G33" s="76">
        <v>882.49</v>
      </c>
      <c r="H33" s="76">
        <v>775.2</v>
      </c>
      <c r="I33" s="78">
        <v>1657.69</v>
      </c>
      <c r="J33" s="76">
        <v>243.3</v>
      </c>
      <c r="K33" s="76">
        <v>129.44999999999999</v>
      </c>
      <c r="L33" s="76">
        <v>222.6</v>
      </c>
      <c r="M33" s="79">
        <v>4252.5</v>
      </c>
    </row>
    <row r="34" spans="2:13" s="45" customFormat="1" ht="14.45" customHeight="1">
      <c r="B34" s="64">
        <v>2024</v>
      </c>
      <c r="C34" s="80">
        <v>868.05000000000007</v>
      </c>
      <c r="D34" s="80">
        <v>979.35</v>
      </c>
      <c r="E34" s="80">
        <v>94.57</v>
      </c>
      <c r="F34" s="80">
        <v>155.82</v>
      </c>
      <c r="G34" s="80">
        <v>943.45</v>
      </c>
      <c r="H34" s="80">
        <v>816.02</v>
      </c>
      <c r="I34" s="81">
        <v>1759.47</v>
      </c>
      <c r="J34" s="80">
        <v>268.92</v>
      </c>
      <c r="K34" s="80">
        <v>139.30000000000001</v>
      </c>
      <c r="L34" s="80">
        <v>240.75</v>
      </c>
      <c r="M34" s="82">
        <v>4506.2299999999996</v>
      </c>
    </row>
    <row r="35" spans="2:13" s="45" customFormat="1" ht="5.25" customHeight="1">
      <c r="B35" s="63"/>
      <c r="C35" s="48"/>
      <c r="D35" s="48"/>
      <c r="E35" s="48"/>
      <c r="F35" s="48"/>
      <c r="G35" s="48"/>
      <c r="H35" s="48"/>
      <c r="I35" s="48"/>
      <c r="J35" s="48"/>
      <c r="K35" s="48"/>
      <c r="L35" s="48"/>
      <c r="M35" s="49"/>
    </row>
    <row r="36" spans="2:13" s="37" customFormat="1" ht="12.75" customHeight="1">
      <c r="B36" s="40" t="s">
        <v>71</v>
      </c>
    </row>
    <row r="37" spans="2:13" ht="5.25" customHeight="1">
      <c r="B37" s="40"/>
    </row>
    <row r="38" spans="2:13" ht="12.75" customHeight="1">
      <c r="B38" s="43" t="s">
        <v>78</v>
      </c>
      <c r="C38" s="45"/>
      <c r="D38" s="45"/>
    </row>
    <row r="39" spans="2:13" ht="5.25" customHeight="1">
      <c r="B39" s="40"/>
    </row>
    <row r="40" spans="2:13" ht="12.75" customHeight="1">
      <c r="B40" s="40" t="s">
        <v>52</v>
      </c>
    </row>
    <row r="41" spans="2:13" ht="5.25" customHeight="1">
      <c r="B41" s="40"/>
    </row>
    <row r="42" spans="2:13" s="45" customFormat="1" ht="27.75" customHeight="1">
      <c r="B42" s="109" t="s">
        <v>64</v>
      </c>
      <c r="C42" s="109"/>
      <c r="D42" s="109"/>
      <c r="E42" s="109"/>
      <c r="F42" s="109"/>
      <c r="G42" s="109"/>
      <c r="H42" s="109"/>
      <c r="I42" s="109"/>
      <c r="J42" s="109"/>
      <c r="K42" s="109"/>
      <c r="L42" s="109"/>
      <c r="M42" s="109"/>
    </row>
    <row r="43" spans="2:13" ht="15" customHeight="1">
      <c r="B43" s="43" t="s">
        <v>54</v>
      </c>
      <c r="C43" s="65"/>
      <c r="D43" s="65"/>
      <c r="E43" s="65"/>
      <c r="F43" s="65"/>
      <c r="G43" s="65"/>
      <c r="H43" s="65"/>
      <c r="I43" s="65"/>
      <c r="J43" s="65"/>
      <c r="K43" s="65"/>
      <c r="L43" s="65"/>
      <c r="M43" s="65"/>
    </row>
    <row r="44" spans="2:13" ht="15" customHeight="1">
      <c r="B44" s="43" t="s">
        <v>60</v>
      </c>
      <c r="C44" s="65"/>
      <c r="D44" s="65"/>
      <c r="E44" s="65"/>
      <c r="F44" s="65"/>
      <c r="G44" s="65"/>
      <c r="H44" s="65"/>
      <c r="I44" s="65"/>
      <c r="J44" s="65"/>
      <c r="K44" s="65"/>
      <c r="L44" s="65"/>
      <c r="M44" s="65"/>
    </row>
    <row r="45" spans="2:13" ht="15" customHeight="1">
      <c r="B45" s="43" t="s">
        <v>59</v>
      </c>
    </row>
    <row r="46" spans="2:13" ht="5.25" customHeight="1">
      <c r="B46" s="43"/>
      <c r="C46" s="45"/>
      <c r="D46" s="45"/>
      <c r="E46" s="45"/>
      <c r="F46" s="45"/>
      <c r="G46" s="45"/>
      <c r="H46" s="45"/>
      <c r="I46" s="45"/>
      <c r="J46" s="45"/>
      <c r="K46" s="45"/>
      <c r="L46" s="45"/>
      <c r="M46" s="45"/>
    </row>
    <row r="47" spans="2:13" ht="12.75" customHeight="1">
      <c r="B47" s="40" t="s">
        <v>51</v>
      </c>
    </row>
  </sheetData>
  <mergeCells count="18">
    <mergeCell ref="B42:M42"/>
    <mergeCell ref="E5:E6"/>
    <mergeCell ref="F5:F6"/>
    <mergeCell ref="J5:J6"/>
    <mergeCell ref="G5:I5"/>
    <mergeCell ref="L5:L6"/>
    <mergeCell ref="B4:B6"/>
    <mergeCell ref="C4:M4"/>
    <mergeCell ref="C5:C6"/>
    <mergeCell ref="M5:M6"/>
    <mergeCell ref="K5:K6"/>
    <mergeCell ref="D5:D6"/>
    <mergeCell ref="O4:P4"/>
    <mergeCell ref="O5:O6"/>
    <mergeCell ref="P5:P6"/>
    <mergeCell ref="Q4:R4"/>
    <mergeCell ref="Q5:Q6"/>
    <mergeCell ref="R5:R6"/>
  </mergeCells>
  <pageMargins left="0.7" right="0.7" top="0.75" bottom="0.75" header="0.3" footer="0.3"/>
  <pageSetup paperSize="9" scale="65" orientation="landscape" verticalDpi="1200" r:id="rId1"/>
  <headerFooter>
    <oddHeader>&amp;L&amp;G&amp;C&amp;"Verdana,Normal"Coûts AOS</oddHeader>
    <oddFooter>&amp;L&amp;A&amp;C&amp;P sur &amp;N&amp;R&amp;F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47"/>
  <sheetViews>
    <sheetView showGridLines="0" zoomScaleNormal="100" zoomScaleSheetLayoutView="100" workbookViewId="0"/>
  </sheetViews>
  <sheetFormatPr baseColWidth="10" defaultColWidth="11.42578125" defaultRowHeight="14.25"/>
  <cols>
    <col min="1" max="1" width="1.7109375" style="36" customWidth="1"/>
    <col min="2" max="9" width="15.7109375" style="36" customWidth="1"/>
    <col min="10" max="10" width="17.7109375" style="36" customWidth="1"/>
    <col min="11" max="13" width="15.7109375" style="36" customWidth="1"/>
    <col min="14" max="14" width="15.85546875" style="36" customWidth="1"/>
    <col min="15" max="29" width="11.42578125" style="36"/>
    <col min="30" max="30" width="33" style="36" customWidth="1"/>
    <col min="31" max="16384" width="11.42578125" style="36"/>
  </cols>
  <sheetData>
    <row r="1" spans="2:19" s="37" customFormat="1" ht="10.15" customHeight="1"/>
    <row r="2" spans="2:19" s="35" customFormat="1" ht="18">
      <c r="B2" s="15" t="s">
        <v>75</v>
      </c>
      <c r="M2" s="16"/>
      <c r="O2" s="15"/>
    </row>
    <row r="3" spans="2:19" s="37" customFormat="1" ht="12.75">
      <c r="B3" s="3"/>
    </row>
    <row r="4" spans="2:19" s="37" customFormat="1" ht="15" customHeight="1">
      <c r="B4" s="106" t="s">
        <v>35</v>
      </c>
      <c r="C4" s="108" t="s">
        <v>53</v>
      </c>
      <c r="D4" s="108"/>
      <c r="E4" s="108"/>
      <c r="F4" s="108"/>
      <c r="G4" s="108"/>
      <c r="H4" s="108"/>
      <c r="I4" s="108"/>
      <c r="J4" s="108"/>
      <c r="K4" s="108"/>
      <c r="L4" s="108"/>
      <c r="M4" s="108"/>
      <c r="O4" s="113"/>
      <c r="P4" s="113"/>
      <c r="Q4" s="113"/>
      <c r="R4" s="113"/>
      <c r="S4" s="83"/>
    </row>
    <row r="5" spans="2:19" s="37" customFormat="1" ht="15" customHeight="1">
      <c r="B5" s="106"/>
      <c r="C5" s="108" t="s">
        <v>56</v>
      </c>
      <c r="D5" s="108" t="s">
        <v>57</v>
      </c>
      <c r="E5" s="108" t="s">
        <v>28</v>
      </c>
      <c r="F5" s="108" t="s">
        <v>55</v>
      </c>
      <c r="G5" s="110" t="s">
        <v>36</v>
      </c>
      <c r="H5" s="111"/>
      <c r="I5" s="112"/>
      <c r="J5" s="108" t="s">
        <v>33</v>
      </c>
      <c r="K5" s="108" t="s">
        <v>34</v>
      </c>
      <c r="L5" s="108" t="s">
        <v>58</v>
      </c>
      <c r="M5" s="108" t="s">
        <v>0</v>
      </c>
      <c r="O5" s="113"/>
      <c r="P5" s="113"/>
      <c r="Q5" s="113"/>
      <c r="R5" s="113"/>
      <c r="S5" s="83"/>
    </row>
    <row r="6" spans="2:19" s="37" customFormat="1" ht="15" customHeight="1">
      <c r="B6" s="106"/>
      <c r="C6" s="108"/>
      <c r="D6" s="108"/>
      <c r="E6" s="108"/>
      <c r="F6" s="108"/>
      <c r="G6" s="38" t="s">
        <v>38</v>
      </c>
      <c r="H6" s="38" t="s">
        <v>39</v>
      </c>
      <c r="I6" s="38" t="s">
        <v>0</v>
      </c>
      <c r="J6" s="108"/>
      <c r="K6" s="108"/>
      <c r="L6" s="108"/>
      <c r="M6" s="108"/>
      <c r="O6" s="113"/>
      <c r="P6" s="113"/>
      <c r="Q6" s="113"/>
      <c r="R6" s="113"/>
      <c r="S6" s="83"/>
    </row>
    <row r="7" spans="2:19" s="37" customFormat="1" ht="15.75" customHeight="1">
      <c r="B7" s="29">
        <v>1997</v>
      </c>
      <c r="C7" s="76">
        <v>330.01</v>
      </c>
      <c r="D7" s="76">
        <v>474.4</v>
      </c>
      <c r="E7" s="77">
        <v>46.99</v>
      </c>
      <c r="F7" s="76">
        <v>49.22</v>
      </c>
      <c r="G7" s="76">
        <v>198.47</v>
      </c>
      <c r="H7" s="76">
        <v>467.29</v>
      </c>
      <c r="I7" s="78">
        <v>665.76</v>
      </c>
      <c r="J7" s="76">
        <v>114.46</v>
      </c>
      <c r="K7" s="76">
        <v>21.65</v>
      </c>
      <c r="L7" s="76">
        <v>104.36</v>
      </c>
      <c r="M7" s="79">
        <v>1806.84</v>
      </c>
      <c r="O7" s="83"/>
      <c r="P7" s="83"/>
      <c r="Q7" s="48"/>
      <c r="R7" s="83"/>
      <c r="S7" s="83"/>
    </row>
    <row r="8" spans="2:19" s="37" customFormat="1" ht="15.75" customHeight="1">
      <c r="B8" s="30">
        <v>1998</v>
      </c>
      <c r="C8" s="76">
        <v>374.56</v>
      </c>
      <c r="D8" s="76">
        <v>493.59</v>
      </c>
      <c r="E8" s="76">
        <v>48.16</v>
      </c>
      <c r="F8" s="76">
        <v>51.44</v>
      </c>
      <c r="G8" s="76">
        <v>215.04</v>
      </c>
      <c r="H8" s="76">
        <v>489.77</v>
      </c>
      <c r="I8" s="78">
        <v>704.81</v>
      </c>
      <c r="J8" s="76">
        <v>143.41999999999999</v>
      </c>
      <c r="K8" s="76">
        <v>26.42</v>
      </c>
      <c r="L8" s="76">
        <v>97.81</v>
      </c>
      <c r="M8" s="79">
        <v>1940.22</v>
      </c>
      <c r="O8" s="83"/>
      <c r="P8" s="83"/>
      <c r="Q8" s="48"/>
      <c r="R8" s="83"/>
      <c r="S8" s="83"/>
    </row>
    <row r="9" spans="2:19" s="37" customFormat="1" ht="15.75" customHeight="1">
      <c r="B9" s="30">
        <v>1999</v>
      </c>
      <c r="C9" s="76">
        <v>401.94</v>
      </c>
      <c r="D9" s="76">
        <v>504.14</v>
      </c>
      <c r="E9" s="76">
        <v>50.02</v>
      </c>
      <c r="F9" s="76">
        <v>54.21</v>
      </c>
      <c r="G9" s="76">
        <v>242.26</v>
      </c>
      <c r="H9" s="76">
        <v>498.73</v>
      </c>
      <c r="I9" s="78">
        <v>740.99</v>
      </c>
      <c r="J9" s="76">
        <v>157.03</v>
      </c>
      <c r="K9" s="76">
        <v>29.38</v>
      </c>
      <c r="L9" s="76">
        <v>84.29</v>
      </c>
      <c r="M9" s="79">
        <v>2021.99</v>
      </c>
      <c r="O9" s="83"/>
      <c r="P9" s="83"/>
      <c r="Q9" s="48"/>
      <c r="R9" s="83"/>
      <c r="S9" s="83"/>
    </row>
    <row r="10" spans="2:19" s="37" customFormat="1" ht="15.75" customHeight="1">
      <c r="B10" s="30">
        <v>2000</v>
      </c>
      <c r="C10" s="76">
        <v>446.57</v>
      </c>
      <c r="D10" s="76">
        <v>530.23</v>
      </c>
      <c r="E10" s="76">
        <v>52.55</v>
      </c>
      <c r="F10" s="76">
        <v>55.42</v>
      </c>
      <c r="G10" s="76">
        <v>264.52999999999997</v>
      </c>
      <c r="H10" s="76">
        <v>501.69</v>
      </c>
      <c r="I10" s="78">
        <v>766.22</v>
      </c>
      <c r="J10" s="76">
        <v>157.38999999999999</v>
      </c>
      <c r="K10" s="76">
        <v>32.18</v>
      </c>
      <c r="L10" s="76">
        <v>125.61</v>
      </c>
      <c r="M10" s="79">
        <v>2166.16</v>
      </c>
      <c r="O10" s="83"/>
      <c r="P10" s="83"/>
      <c r="Q10" s="48"/>
      <c r="R10" s="83"/>
      <c r="S10" s="83"/>
    </row>
    <row r="11" spans="2:19" s="37" customFormat="1" ht="15.75" customHeight="1">
      <c r="B11" s="30">
        <v>2001</v>
      </c>
      <c r="C11" s="76">
        <v>478.55999999999995</v>
      </c>
      <c r="D11" s="76">
        <v>561.47</v>
      </c>
      <c r="E11" s="76">
        <v>57.12</v>
      </c>
      <c r="F11" s="76">
        <v>62.45</v>
      </c>
      <c r="G11" s="76">
        <v>287.45</v>
      </c>
      <c r="H11" s="76">
        <v>512.72</v>
      </c>
      <c r="I11" s="78">
        <v>800.17000000000007</v>
      </c>
      <c r="J11" s="76">
        <v>169.31</v>
      </c>
      <c r="K11" s="76">
        <v>36.03</v>
      </c>
      <c r="L11" s="76">
        <v>116.94</v>
      </c>
      <c r="M11" s="79">
        <v>2282.06</v>
      </c>
      <c r="O11" s="83"/>
      <c r="P11" s="83"/>
      <c r="Q11" s="48"/>
      <c r="R11" s="83"/>
      <c r="S11" s="83"/>
    </row>
    <row r="12" spans="2:19" s="37" customFormat="1" ht="15.75" customHeight="1">
      <c r="B12" s="30">
        <v>2002</v>
      </c>
      <c r="C12" s="76">
        <v>510.18</v>
      </c>
      <c r="D12" s="76">
        <v>563.74</v>
      </c>
      <c r="E12" s="76">
        <v>58.27</v>
      </c>
      <c r="F12" s="76">
        <v>62.34</v>
      </c>
      <c r="G12" s="76">
        <v>288.37</v>
      </c>
      <c r="H12" s="76">
        <v>511</v>
      </c>
      <c r="I12" s="78">
        <v>799.37</v>
      </c>
      <c r="J12" s="76">
        <v>179.49</v>
      </c>
      <c r="K12" s="76">
        <v>38.36</v>
      </c>
      <c r="L12" s="76">
        <v>147.32</v>
      </c>
      <c r="M12" s="79">
        <v>2359.08</v>
      </c>
      <c r="O12" s="83"/>
      <c r="P12" s="83"/>
      <c r="Q12" s="48"/>
      <c r="R12" s="83"/>
      <c r="S12" s="83"/>
    </row>
    <row r="13" spans="2:19" s="37" customFormat="1" ht="15.75" customHeight="1">
      <c r="B13" s="30">
        <v>2003</v>
      </c>
      <c r="C13" s="76">
        <v>528.61</v>
      </c>
      <c r="D13" s="76">
        <v>570.92999999999995</v>
      </c>
      <c r="E13" s="76">
        <v>59.43</v>
      </c>
      <c r="F13" s="76">
        <v>61.99</v>
      </c>
      <c r="G13" s="76">
        <v>332.88</v>
      </c>
      <c r="H13" s="76">
        <v>554.35</v>
      </c>
      <c r="I13" s="78">
        <v>887.23</v>
      </c>
      <c r="J13" s="76">
        <v>186.59</v>
      </c>
      <c r="K13" s="76">
        <v>43.65</v>
      </c>
      <c r="L13" s="76">
        <v>123.41</v>
      </c>
      <c r="M13" s="79">
        <v>2462.09</v>
      </c>
      <c r="O13" s="83"/>
      <c r="P13" s="83"/>
      <c r="Q13" s="48"/>
      <c r="R13" s="83"/>
      <c r="S13" s="83"/>
    </row>
    <row r="14" spans="2:19" s="37" customFormat="1" ht="15.75" customHeight="1">
      <c r="B14" s="30">
        <v>2004</v>
      </c>
      <c r="C14" s="76">
        <v>554.46</v>
      </c>
      <c r="D14" s="76">
        <v>606.05999999999995</v>
      </c>
      <c r="E14" s="76">
        <v>61.94</v>
      </c>
      <c r="F14" s="76">
        <v>63.57</v>
      </c>
      <c r="G14" s="76">
        <v>330.61</v>
      </c>
      <c r="H14" s="76">
        <v>623.94000000000005</v>
      </c>
      <c r="I14" s="78">
        <v>954.55000000000007</v>
      </c>
      <c r="J14" s="76">
        <v>185.23</v>
      </c>
      <c r="K14" s="76">
        <v>47.93</v>
      </c>
      <c r="L14" s="76">
        <v>122.74</v>
      </c>
      <c r="M14" s="79">
        <v>2596.46</v>
      </c>
      <c r="O14" s="83"/>
      <c r="P14" s="83"/>
      <c r="Q14" s="48"/>
      <c r="R14" s="83"/>
      <c r="S14" s="83"/>
    </row>
    <row r="15" spans="2:19" s="37" customFormat="1" ht="15.75" customHeight="1">
      <c r="B15" s="30">
        <v>2005</v>
      </c>
      <c r="C15" s="76">
        <v>571.18000000000006</v>
      </c>
      <c r="D15" s="76">
        <v>624.97</v>
      </c>
      <c r="E15" s="76">
        <v>63.86</v>
      </c>
      <c r="F15" s="76">
        <v>66.260000000000005</v>
      </c>
      <c r="G15" s="76">
        <v>389.21</v>
      </c>
      <c r="H15" s="76">
        <v>648.88</v>
      </c>
      <c r="I15" s="78">
        <v>1038.0899999999999</v>
      </c>
      <c r="J15" s="76">
        <v>205.34</v>
      </c>
      <c r="K15" s="76">
        <v>50.88</v>
      </c>
      <c r="L15" s="76">
        <v>118.73</v>
      </c>
      <c r="M15" s="79">
        <v>2739.3</v>
      </c>
      <c r="O15" s="83"/>
      <c r="P15" s="83"/>
      <c r="Q15" s="48"/>
      <c r="R15" s="83"/>
      <c r="S15" s="83"/>
    </row>
    <row r="16" spans="2:19" s="37" customFormat="1" ht="15.75" customHeight="1">
      <c r="B16" s="30">
        <v>2006</v>
      </c>
      <c r="C16" s="76">
        <v>570.83000000000004</v>
      </c>
      <c r="D16" s="76">
        <v>630.28</v>
      </c>
      <c r="E16" s="76">
        <v>59.37</v>
      </c>
      <c r="F16" s="76">
        <v>67.3</v>
      </c>
      <c r="G16" s="76">
        <v>381.36</v>
      </c>
      <c r="H16" s="76">
        <v>657.48</v>
      </c>
      <c r="I16" s="78">
        <v>1038.8400000000001</v>
      </c>
      <c r="J16" s="76">
        <v>216.14</v>
      </c>
      <c r="K16" s="76">
        <v>54.85</v>
      </c>
      <c r="L16" s="76">
        <v>121</v>
      </c>
      <c r="M16" s="79">
        <v>2758.61</v>
      </c>
      <c r="O16" s="83"/>
      <c r="P16" s="83"/>
      <c r="Q16" s="48"/>
      <c r="R16" s="83"/>
      <c r="S16" s="83"/>
    </row>
    <row r="17" spans="2:19" s="37" customFormat="1" ht="15.75" customHeight="1">
      <c r="B17" s="30">
        <v>2007</v>
      </c>
      <c r="C17" s="76">
        <v>580.22</v>
      </c>
      <c r="D17" s="76">
        <v>647.83000000000004</v>
      </c>
      <c r="E17" s="76">
        <v>62.35</v>
      </c>
      <c r="F17" s="76">
        <v>69.11</v>
      </c>
      <c r="G17" s="76">
        <v>403.8</v>
      </c>
      <c r="H17" s="76">
        <v>680.35</v>
      </c>
      <c r="I17" s="78">
        <v>1084.1500000000001</v>
      </c>
      <c r="J17" s="76">
        <v>221.3</v>
      </c>
      <c r="K17" s="76">
        <v>58.58</v>
      </c>
      <c r="L17" s="76">
        <v>137.68</v>
      </c>
      <c r="M17" s="79">
        <v>2861.23</v>
      </c>
      <c r="O17" s="83"/>
      <c r="P17" s="83"/>
      <c r="Q17" s="48"/>
      <c r="R17" s="83"/>
      <c r="S17" s="83"/>
    </row>
    <row r="18" spans="2:19" s="37" customFormat="1" ht="15.75" customHeight="1">
      <c r="B18" s="30">
        <v>2008</v>
      </c>
      <c r="C18" s="76">
        <v>604.32999999999993</v>
      </c>
      <c r="D18" s="76">
        <v>681.03000000000009</v>
      </c>
      <c r="E18" s="76">
        <v>67.959999999999994</v>
      </c>
      <c r="F18" s="76">
        <v>71.239999999999995</v>
      </c>
      <c r="G18" s="76">
        <v>458.72</v>
      </c>
      <c r="H18" s="76">
        <v>688.07</v>
      </c>
      <c r="I18" s="78">
        <v>1146.79</v>
      </c>
      <c r="J18" s="76">
        <v>225.02</v>
      </c>
      <c r="K18" s="76">
        <v>62.11</v>
      </c>
      <c r="L18" s="76">
        <v>116.15</v>
      </c>
      <c r="M18" s="79">
        <v>2974.62</v>
      </c>
      <c r="O18" s="83"/>
      <c r="P18" s="83"/>
      <c r="Q18" s="48"/>
      <c r="R18" s="83"/>
      <c r="S18" s="83"/>
    </row>
    <row r="19" spans="2:19" s="37" customFormat="1" ht="15.75" customHeight="1">
      <c r="B19" s="30">
        <v>2009</v>
      </c>
      <c r="C19" s="76">
        <v>622.91999999999996</v>
      </c>
      <c r="D19" s="76">
        <v>692.8</v>
      </c>
      <c r="E19" s="76">
        <v>67.73</v>
      </c>
      <c r="F19" s="76">
        <v>72.61</v>
      </c>
      <c r="G19" s="76">
        <v>489.7</v>
      </c>
      <c r="H19" s="76">
        <v>713.08</v>
      </c>
      <c r="I19" s="78">
        <v>1202.78</v>
      </c>
      <c r="J19" s="76">
        <v>232.73</v>
      </c>
      <c r="K19" s="76">
        <v>65.44</v>
      </c>
      <c r="L19" s="76">
        <v>117.64</v>
      </c>
      <c r="M19" s="79">
        <v>3074.64</v>
      </c>
      <c r="O19" s="83"/>
      <c r="P19" s="83"/>
      <c r="Q19" s="48"/>
      <c r="R19" s="83"/>
      <c r="S19" s="83"/>
    </row>
    <row r="20" spans="2:19" s="37" customFormat="1" ht="15.75" customHeight="1">
      <c r="B20" s="30">
        <v>2010</v>
      </c>
      <c r="C20" s="76">
        <v>615.51</v>
      </c>
      <c r="D20" s="76">
        <v>701.16</v>
      </c>
      <c r="E20" s="76">
        <v>69.849999999999994</v>
      </c>
      <c r="F20" s="76">
        <v>76.099999999999994</v>
      </c>
      <c r="G20" s="76">
        <v>516.98</v>
      </c>
      <c r="H20" s="76">
        <v>715.87</v>
      </c>
      <c r="I20" s="78">
        <v>1232.8499999999999</v>
      </c>
      <c r="J20" s="76">
        <v>232.55</v>
      </c>
      <c r="K20" s="76">
        <v>68.180000000000007</v>
      </c>
      <c r="L20" s="76">
        <v>122.86</v>
      </c>
      <c r="M20" s="79">
        <v>3119.05</v>
      </c>
      <c r="O20" s="83"/>
      <c r="P20" s="83"/>
      <c r="Q20" s="48"/>
      <c r="R20" s="83"/>
      <c r="S20" s="83"/>
    </row>
    <row r="21" spans="2:19" s="37" customFormat="1" ht="15.75" customHeight="1">
      <c r="B21" s="30">
        <v>2011</v>
      </c>
      <c r="C21" s="76">
        <v>611.01</v>
      </c>
      <c r="D21" s="76">
        <v>718.74</v>
      </c>
      <c r="E21" s="76">
        <v>74.53</v>
      </c>
      <c r="F21" s="76">
        <v>76.75</v>
      </c>
      <c r="G21" s="76">
        <v>544.83000000000004</v>
      </c>
      <c r="H21" s="76">
        <v>721.67</v>
      </c>
      <c r="I21" s="78">
        <v>1266.5</v>
      </c>
      <c r="J21" s="76">
        <v>223.98</v>
      </c>
      <c r="K21" s="76">
        <v>71.010000000000005</v>
      </c>
      <c r="L21" s="76">
        <v>124.93</v>
      </c>
      <c r="M21" s="79">
        <v>3167.43</v>
      </c>
      <c r="O21" s="83"/>
      <c r="P21" s="83"/>
      <c r="Q21" s="48"/>
      <c r="R21" s="83"/>
      <c r="S21" s="83"/>
    </row>
    <row r="22" spans="2:19" s="37" customFormat="1" ht="15.75" customHeight="1">
      <c r="B22" s="30">
        <v>2012</v>
      </c>
      <c r="C22" s="76">
        <v>617.28</v>
      </c>
      <c r="D22" s="76">
        <v>743.3599999999999</v>
      </c>
      <c r="E22" s="76">
        <v>78.81</v>
      </c>
      <c r="F22" s="76">
        <v>77.760000000000005</v>
      </c>
      <c r="G22" s="76">
        <v>573.14</v>
      </c>
      <c r="H22" s="76">
        <v>736.35</v>
      </c>
      <c r="I22" s="78">
        <v>1309.49</v>
      </c>
      <c r="J22" s="76">
        <v>228.33</v>
      </c>
      <c r="K22" s="76">
        <v>75.650000000000006</v>
      </c>
      <c r="L22" s="76">
        <v>128.44</v>
      </c>
      <c r="M22" s="79">
        <v>3259.14</v>
      </c>
      <c r="O22" s="83"/>
      <c r="P22" s="83"/>
      <c r="Q22" s="48"/>
      <c r="R22" s="83"/>
      <c r="S22" s="83"/>
    </row>
    <row r="23" spans="2:19" s="37" customFormat="1" ht="15.75" customHeight="1">
      <c r="B23" s="30">
        <v>2013</v>
      </c>
      <c r="C23" s="76">
        <v>627.79</v>
      </c>
      <c r="D23" s="76">
        <v>791.86</v>
      </c>
      <c r="E23" s="76">
        <v>84.55</v>
      </c>
      <c r="F23" s="76">
        <v>82.55</v>
      </c>
      <c r="G23" s="76">
        <v>625.9</v>
      </c>
      <c r="H23" s="76">
        <v>836.56</v>
      </c>
      <c r="I23" s="78">
        <v>1462.46</v>
      </c>
      <c r="J23" s="76">
        <v>225.89</v>
      </c>
      <c r="K23" s="76">
        <v>80.010000000000005</v>
      </c>
      <c r="L23" s="76">
        <v>124.47</v>
      </c>
      <c r="M23" s="79">
        <v>3479.6</v>
      </c>
      <c r="O23" s="83"/>
      <c r="P23" s="83"/>
      <c r="Q23" s="48"/>
      <c r="R23" s="83"/>
      <c r="S23" s="83"/>
    </row>
    <row r="24" spans="2:19" s="37" customFormat="1" ht="15.75" customHeight="1">
      <c r="B24" s="30">
        <v>2014</v>
      </c>
      <c r="C24" s="76">
        <v>622.22</v>
      </c>
      <c r="D24" s="76">
        <v>827.82</v>
      </c>
      <c r="E24" s="76">
        <v>90.47</v>
      </c>
      <c r="F24" s="76">
        <v>92.38</v>
      </c>
      <c r="G24" s="76">
        <v>635.54999999999995</v>
      </c>
      <c r="H24" s="76">
        <v>819.09</v>
      </c>
      <c r="I24" s="78">
        <v>1454.6399999999999</v>
      </c>
      <c r="J24" s="76">
        <v>219.67</v>
      </c>
      <c r="K24" s="76">
        <v>85.94</v>
      </c>
      <c r="L24" s="76">
        <v>118.68</v>
      </c>
      <c r="M24" s="79">
        <v>3511.81</v>
      </c>
      <c r="O24" s="83"/>
      <c r="P24" s="83"/>
      <c r="Q24" s="48"/>
      <c r="R24" s="83"/>
      <c r="S24" s="83"/>
    </row>
    <row r="25" spans="2:19" s="37" customFormat="1" ht="15.75" customHeight="1">
      <c r="B25" s="30">
        <v>2015</v>
      </c>
      <c r="C25" s="76">
        <v>650.41999999999996</v>
      </c>
      <c r="D25" s="76">
        <v>879.5</v>
      </c>
      <c r="E25" s="76">
        <v>97.62</v>
      </c>
      <c r="F25" s="76">
        <v>102.69</v>
      </c>
      <c r="G25" s="76">
        <v>655.84</v>
      </c>
      <c r="H25" s="76">
        <v>834.69</v>
      </c>
      <c r="I25" s="78">
        <v>1490.5300000000002</v>
      </c>
      <c r="J25" s="76">
        <v>215.93</v>
      </c>
      <c r="K25" s="76">
        <v>91.2</v>
      </c>
      <c r="L25" s="76">
        <v>119.66</v>
      </c>
      <c r="M25" s="79">
        <v>3647.57</v>
      </c>
      <c r="O25" s="83"/>
      <c r="P25" s="83"/>
      <c r="Q25" s="48"/>
      <c r="R25" s="83"/>
      <c r="S25" s="83"/>
    </row>
    <row r="26" spans="2:19" ht="15.75" customHeight="1">
      <c r="B26" s="30">
        <v>2016</v>
      </c>
      <c r="C26" s="76">
        <v>680.49</v>
      </c>
      <c r="D26" s="76">
        <v>910.73</v>
      </c>
      <c r="E26" s="76">
        <v>103.76</v>
      </c>
      <c r="F26" s="76">
        <v>113.16</v>
      </c>
      <c r="G26" s="76">
        <v>708.49</v>
      </c>
      <c r="H26" s="76">
        <v>823.2</v>
      </c>
      <c r="I26" s="78">
        <v>1531.69</v>
      </c>
      <c r="J26" s="76">
        <v>218.15</v>
      </c>
      <c r="K26" s="76">
        <v>98.89</v>
      </c>
      <c r="L26" s="76">
        <v>130.68</v>
      </c>
      <c r="M26" s="79">
        <v>3787.56</v>
      </c>
      <c r="O26" s="84"/>
      <c r="P26" s="84"/>
      <c r="Q26" s="48"/>
      <c r="R26" s="84"/>
      <c r="S26" s="84"/>
    </row>
    <row r="27" spans="2:19" ht="15.75" customHeight="1">
      <c r="B27" s="30">
        <v>2017</v>
      </c>
      <c r="C27" s="76">
        <v>697.24</v>
      </c>
      <c r="D27" s="76">
        <v>934.81000000000006</v>
      </c>
      <c r="E27" s="76">
        <v>107.42</v>
      </c>
      <c r="F27" s="76">
        <v>118.84</v>
      </c>
      <c r="G27" s="76">
        <v>737.15</v>
      </c>
      <c r="H27" s="76">
        <v>797.29</v>
      </c>
      <c r="I27" s="78">
        <v>1534.44</v>
      </c>
      <c r="J27" s="76">
        <v>218.76</v>
      </c>
      <c r="K27" s="76">
        <v>104.91</v>
      </c>
      <c r="L27" s="76">
        <v>133.49</v>
      </c>
      <c r="M27" s="79">
        <v>3849.91</v>
      </c>
      <c r="O27" s="84"/>
      <c r="P27" s="84"/>
      <c r="Q27" s="48"/>
      <c r="R27" s="84"/>
      <c r="S27" s="84"/>
    </row>
    <row r="28" spans="2:19" ht="15.75" customHeight="1">
      <c r="B28" s="30">
        <v>2018</v>
      </c>
      <c r="C28" s="76">
        <v>715.56</v>
      </c>
      <c r="D28" s="76">
        <v>934.26</v>
      </c>
      <c r="E28" s="76">
        <v>111.09</v>
      </c>
      <c r="F28" s="76">
        <v>124.07</v>
      </c>
      <c r="G28" s="76">
        <v>731.21</v>
      </c>
      <c r="H28" s="76">
        <v>774.38</v>
      </c>
      <c r="I28" s="78">
        <v>1505.5900000000001</v>
      </c>
      <c r="J28" s="76">
        <v>218.84</v>
      </c>
      <c r="K28" s="76">
        <v>110.45</v>
      </c>
      <c r="L28" s="76">
        <v>135.38999999999999</v>
      </c>
      <c r="M28" s="79">
        <v>3855.24</v>
      </c>
      <c r="O28" s="84"/>
      <c r="P28" s="84"/>
      <c r="Q28" s="48"/>
      <c r="R28" s="84"/>
      <c r="S28" s="84"/>
    </row>
    <row r="29" spans="2:19" ht="15.75" customHeight="1">
      <c r="B29" s="30">
        <v>2019</v>
      </c>
      <c r="C29" s="76">
        <v>720.63</v>
      </c>
      <c r="D29" s="76">
        <v>966.27</v>
      </c>
      <c r="E29" s="76">
        <v>113.14</v>
      </c>
      <c r="F29" s="76">
        <v>131.51</v>
      </c>
      <c r="G29" s="76">
        <v>781.47</v>
      </c>
      <c r="H29" s="76">
        <v>820.58</v>
      </c>
      <c r="I29" s="78">
        <v>1602.0500000000002</v>
      </c>
      <c r="J29" s="76">
        <v>220.02</v>
      </c>
      <c r="K29" s="76">
        <v>115.62</v>
      </c>
      <c r="L29" s="76">
        <v>139.26</v>
      </c>
      <c r="M29" s="79">
        <v>4008.55</v>
      </c>
      <c r="O29" s="84"/>
      <c r="P29" s="84"/>
      <c r="Q29" s="48"/>
      <c r="R29" s="84"/>
      <c r="S29" s="84"/>
    </row>
    <row r="30" spans="2:19" s="37" customFormat="1" ht="15.75" customHeight="1">
      <c r="B30" s="30">
        <v>2020</v>
      </c>
      <c r="C30" s="76">
        <v>739.36</v>
      </c>
      <c r="D30" s="76">
        <v>954.5</v>
      </c>
      <c r="E30" s="76">
        <v>117.9</v>
      </c>
      <c r="F30" s="76">
        <v>127.22</v>
      </c>
      <c r="G30" s="76">
        <v>786.61</v>
      </c>
      <c r="H30" s="76">
        <v>807.48</v>
      </c>
      <c r="I30" s="78">
        <v>1594.0900000000001</v>
      </c>
      <c r="J30" s="76">
        <v>231.44</v>
      </c>
      <c r="K30" s="76">
        <v>117.52</v>
      </c>
      <c r="L30" s="76">
        <v>135.91999999999999</v>
      </c>
      <c r="M30" s="79">
        <v>4017.95</v>
      </c>
      <c r="O30" s="83"/>
      <c r="P30" s="83"/>
      <c r="Q30" s="48"/>
      <c r="R30" s="83"/>
      <c r="S30" s="83"/>
    </row>
    <row r="31" spans="2:19" s="37" customFormat="1" ht="15.75" customHeight="1">
      <c r="B31" s="30">
        <v>2021</v>
      </c>
      <c r="C31" s="76">
        <v>771.63</v>
      </c>
      <c r="D31" s="76">
        <v>1005.97</v>
      </c>
      <c r="E31" s="76">
        <v>119.04</v>
      </c>
      <c r="F31" s="76">
        <v>149.65</v>
      </c>
      <c r="G31" s="76">
        <v>835.42</v>
      </c>
      <c r="H31" s="76">
        <v>815.64</v>
      </c>
      <c r="I31" s="78">
        <v>1651.06</v>
      </c>
      <c r="J31" s="76">
        <v>225.17</v>
      </c>
      <c r="K31" s="76">
        <v>125.08</v>
      </c>
      <c r="L31" s="76">
        <v>151.13999999999999</v>
      </c>
      <c r="M31" s="79">
        <v>4198.74</v>
      </c>
      <c r="O31" s="83"/>
      <c r="P31" s="83"/>
      <c r="Q31" s="48"/>
      <c r="R31" s="83"/>
      <c r="S31" s="83"/>
    </row>
    <row r="32" spans="2:19" s="37" customFormat="1" ht="15.75" customHeight="1">
      <c r="B32" s="30">
        <v>2022</v>
      </c>
      <c r="C32" s="76">
        <v>810.28</v>
      </c>
      <c r="D32" s="76">
        <v>1030.79</v>
      </c>
      <c r="E32" s="76">
        <v>116.34</v>
      </c>
      <c r="F32" s="76">
        <v>153.82</v>
      </c>
      <c r="G32" s="76">
        <v>871.94</v>
      </c>
      <c r="H32" s="76">
        <v>800</v>
      </c>
      <c r="I32" s="78">
        <v>1671.94</v>
      </c>
      <c r="J32" s="76">
        <v>235.36</v>
      </c>
      <c r="K32" s="76">
        <v>131.41</v>
      </c>
      <c r="L32" s="76">
        <v>157.25</v>
      </c>
      <c r="M32" s="79">
        <v>4307.2</v>
      </c>
      <c r="O32" s="83"/>
      <c r="P32" s="83"/>
      <c r="Q32" s="48"/>
      <c r="R32" s="83"/>
      <c r="S32" s="83"/>
    </row>
    <row r="33" spans="2:19" s="45" customFormat="1" ht="14.45" customHeight="1">
      <c r="B33" s="30">
        <v>2023</v>
      </c>
      <c r="C33" s="76">
        <v>841.93</v>
      </c>
      <c r="D33" s="76">
        <v>1035.04</v>
      </c>
      <c r="E33" s="76">
        <v>111.98</v>
      </c>
      <c r="F33" s="76">
        <v>164.43</v>
      </c>
      <c r="G33" s="76">
        <v>907.84</v>
      </c>
      <c r="H33" s="76">
        <v>842.88</v>
      </c>
      <c r="I33" s="78">
        <v>1750.72</v>
      </c>
      <c r="J33" s="76">
        <v>238.84</v>
      </c>
      <c r="K33" s="76">
        <v>139.49</v>
      </c>
      <c r="L33" s="76">
        <v>223.3</v>
      </c>
      <c r="M33" s="79">
        <v>4505.72</v>
      </c>
      <c r="O33" s="85"/>
      <c r="P33" s="85"/>
      <c r="Q33" s="85"/>
      <c r="R33" s="85"/>
      <c r="S33" s="85"/>
    </row>
    <row r="34" spans="2:19" s="45" customFormat="1" ht="14.45" customHeight="1">
      <c r="B34" s="64">
        <v>2024</v>
      </c>
      <c r="C34" s="80">
        <v>875.25</v>
      </c>
      <c r="D34" s="80">
        <v>1085.43</v>
      </c>
      <c r="E34" s="80">
        <v>123.37</v>
      </c>
      <c r="F34" s="80">
        <v>171.6</v>
      </c>
      <c r="G34" s="80">
        <v>944.89</v>
      </c>
      <c r="H34" s="80">
        <v>868.36</v>
      </c>
      <c r="I34" s="81">
        <v>1813.25</v>
      </c>
      <c r="J34" s="80">
        <v>248.46</v>
      </c>
      <c r="K34" s="80">
        <v>153.58000000000001</v>
      </c>
      <c r="L34" s="80">
        <v>249.36</v>
      </c>
      <c r="M34" s="82">
        <v>4720.29</v>
      </c>
      <c r="O34" s="85"/>
      <c r="P34" s="85"/>
      <c r="Q34" s="85"/>
      <c r="R34" s="85"/>
      <c r="S34" s="85"/>
    </row>
    <row r="35" spans="2:19" s="45" customFormat="1" ht="5.25" customHeight="1">
      <c r="B35" s="63"/>
      <c r="C35" s="48"/>
      <c r="D35" s="48"/>
      <c r="E35" s="48"/>
      <c r="F35" s="48"/>
      <c r="G35" s="48"/>
      <c r="H35" s="48"/>
      <c r="I35" s="48"/>
      <c r="J35" s="48"/>
      <c r="K35" s="48"/>
      <c r="L35" s="48"/>
      <c r="M35" s="49"/>
      <c r="O35" s="85"/>
      <c r="P35" s="85"/>
      <c r="Q35" s="85"/>
      <c r="R35" s="85"/>
      <c r="S35" s="85"/>
    </row>
    <row r="36" spans="2:19" s="37" customFormat="1" ht="12.75" customHeight="1">
      <c r="B36" s="40" t="s">
        <v>71</v>
      </c>
      <c r="O36" s="83"/>
      <c r="P36" s="83"/>
      <c r="Q36" s="83"/>
      <c r="R36" s="83"/>
      <c r="S36" s="83"/>
    </row>
    <row r="37" spans="2:19" ht="5.25" customHeight="1">
      <c r="B37" s="40"/>
    </row>
    <row r="38" spans="2:19" ht="12.75" customHeight="1">
      <c r="B38" s="43" t="s">
        <v>78</v>
      </c>
      <c r="C38" s="45"/>
    </row>
    <row r="39" spans="2:19" ht="5.25" customHeight="1">
      <c r="B39" s="40"/>
    </row>
    <row r="40" spans="2:19" ht="12.75" customHeight="1">
      <c r="B40" s="40" t="s">
        <v>52</v>
      </c>
    </row>
    <row r="41" spans="2:19" ht="5.25" customHeight="1">
      <c r="B41" s="40"/>
    </row>
    <row r="42" spans="2:19" s="45" customFormat="1" ht="27.75" customHeight="1">
      <c r="B42" s="109" t="s">
        <v>64</v>
      </c>
      <c r="C42" s="109"/>
      <c r="D42" s="109"/>
      <c r="E42" s="109"/>
      <c r="F42" s="109"/>
      <c r="G42" s="109"/>
      <c r="H42" s="109"/>
      <c r="I42" s="109"/>
      <c r="J42" s="109"/>
      <c r="K42" s="109"/>
      <c r="L42" s="109"/>
      <c r="M42" s="109"/>
    </row>
    <row r="43" spans="2:19" ht="15" customHeight="1">
      <c r="B43" s="43" t="s">
        <v>54</v>
      </c>
      <c r="C43" s="65"/>
      <c r="D43" s="65"/>
      <c r="E43" s="65"/>
      <c r="F43" s="65"/>
      <c r="G43" s="65"/>
      <c r="H43" s="65"/>
      <c r="I43" s="65"/>
      <c r="J43" s="65"/>
      <c r="K43" s="65"/>
      <c r="L43" s="65"/>
      <c r="M43" s="65"/>
    </row>
    <row r="44" spans="2:19" ht="15" customHeight="1">
      <c r="B44" s="43" t="s">
        <v>60</v>
      </c>
      <c r="C44" s="65"/>
      <c r="D44" s="65"/>
      <c r="E44" s="65"/>
      <c r="F44" s="65"/>
      <c r="G44" s="65"/>
      <c r="H44" s="65"/>
      <c r="I44" s="65"/>
      <c r="J44" s="65"/>
      <c r="K44" s="65"/>
      <c r="L44" s="65"/>
      <c r="M44" s="65"/>
    </row>
    <row r="45" spans="2:19" ht="15" customHeight="1">
      <c r="B45" s="43" t="s">
        <v>59</v>
      </c>
    </row>
    <row r="46" spans="2:19" ht="5.25" customHeight="1">
      <c r="B46" s="43"/>
      <c r="C46" s="45"/>
      <c r="D46" s="45"/>
      <c r="E46" s="45"/>
      <c r="F46" s="45"/>
      <c r="G46" s="45"/>
      <c r="H46" s="45"/>
      <c r="I46" s="45"/>
      <c r="J46" s="45"/>
      <c r="K46" s="45"/>
      <c r="L46" s="45"/>
      <c r="M46" s="45"/>
    </row>
    <row r="47" spans="2:19" ht="12.75" customHeight="1">
      <c r="B47" s="40" t="s">
        <v>51</v>
      </c>
    </row>
  </sheetData>
  <mergeCells count="18">
    <mergeCell ref="B42:M42"/>
    <mergeCell ref="D5:D6"/>
    <mergeCell ref="E5:E6"/>
    <mergeCell ref="F5:F6"/>
    <mergeCell ref="G5:I5"/>
    <mergeCell ref="J5:J6"/>
    <mergeCell ref="K5:K6"/>
    <mergeCell ref="L5:L6"/>
    <mergeCell ref="M5:M6"/>
    <mergeCell ref="B4:B6"/>
    <mergeCell ref="C4:M4"/>
    <mergeCell ref="C5:C6"/>
    <mergeCell ref="O4:P4"/>
    <mergeCell ref="P5:P6"/>
    <mergeCell ref="O5:O6"/>
    <mergeCell ref="Q4:R4"/>
    <mergeCell ref="Q5:Q6"/>
    <mergeCell ref="R5:R6"/>
  </mergeCells>
  <pageMargins left="0.7" right="0.7" top="0.75" bottom="0.75" header="0.3" footer="0.3"/>
  <pageSetup paperSize="9" scale="65" orientation="landscape" verticalDpi="1200" r:id="rId1"/>
  <headerFooter>
    <oddHeader>&amp;L&amp;G&amp;C&amp;"Verdana,Normal"Coûts AOS</oddHeader>
    <oddFooter>&amp;L&amp;A&amp;C&amp;P sur &amp;N&amp;R&amp;F</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45"/>
  <sheetViews>
    <sheetView showGridLines="0" zoomScaleNormal="100" zoomScaleSheetLayoutView="100" workbookViewId="0"/>
  </sheetViews>
  <sheetFormatPr baseColWidth="10" defaultColWidth="11.42578125" defaultRowHeight="14.25"/>
  <cols>
    <col min="1" max="1" width="1.7109375" style="1" customWidth="1"/>
    <col min="2" max="2" width="10.140625" style="1" customWidth="1"/>
    <col min="3" max="16" width="9" style="1" customWidth="1"/>
    <col min="17" max="18" width="10.140625" style="1" customWidth="1"/>
    <col min="19" max="24" width="9" style="1" customWidth="1"/>
    <col min="25" max="25" width="10.140625" style="1" customWidth="1"/>
    <col min="26" max="27" width="11.42578125" style="1"/>
    <col min="28" max="28" width="11.42578125" style="2"/>
    <col min="29" max="16384" width="11.42578125" style="1"/>
  </cols>
  <sheetData>
    <row r="1" spans="2:29" ht="10.15" customHeight="1"/>
    <row r="2" spans="2:29" s="17" customFormat="1" ht="20.25" customHeight="1">
      <c r="B2" s="46" t="s">
        <v>79</v>
      </c>
      <c r="E2" s="15"/>
      <c r="Y2" s="16"/>
      <c r="AB2" s="18"/>
    </row>
    <row r="3" spans="2:29" ht="9.75" customHeight="1"/>
    <row r="4" spans="2:29" s="6" customFormat="1" ht="38.25" customHeight="1">
      <c r="B4" s="114" t="s">
        <v>31</v>
      </c>
      <c r="C4" s="118" t="s">
        <v>56</v>
      </c>
      <c r="D4" s="119"/>
      <c r="E4" s="118" t="s">
        <v>57</v>
      </c>
      <c r="F4" s="119"/>
      <c r="G4" s="118" t="s">
        <v>28</v>
      </c>
      <c r="H4" s="119"/>
      <c r="I4" s="116" t="s">
        <v>32</v>
      </c>
      <c r="J4" s="117"/>
      <c r="K4" s="116" t="s">
        <v>61</v>
      </c>
      <c r="L4" s="117"/>
      <c r="M4" s="116" t="s">
        <v>62</v>
      </c>
      <c r="N4" s="117"/>
      <c r="O4" s="118" t="s">
        <v>63</v>
      </c>
      <c r="P4" s="119"/>
      <c r="Q4" s="116" t="s">
        <v>33</v>
      </c>
      <c r="R4" s="117"/>
      <c r="S4" s="116" t="s">
        <v>34</v>
      </c>
      <c r="T4" s="117"/>
      <c r="U4" s="118" t="s">
        <v>58</v>
      </c>
      <c r="V4" s="119"/>
      <c r="W4" s="118" t="s">
        <v>0</v>
      </c>
      <c r="X4" s="119"/>
      <c r="Y4" s="114" t="s">
        <v>31</v>
      </c>
      <c r="AA4" s="7"/>
      <c r="AB4" s="8"/>
      <c r="AC4" s="7"/>
    </row>
    <row r="5" spans="2:29" s="6" customFormat="1" ht="21.2" customHeight="1">
      <c r="B5" s="115"/>
      <c r="C5" s="42" t="s">
        <v>29</v>
      </c>
      <c r="D5" s="42" t="s">
        <v>30</v>
      </c>
      <c r="E5" s="42" t="s">
        <v>29</v>
      </c>
      <c r="F5" s="42" t="s">
        <v>30</v>
      </c>
      <c r="G5" s="42" t="s">
        <v>29</v>
      </c>
      <c r="H5" s="42" t="s">
        <v>30</v>
      </c>
      <c r="I5" s="42" t="s">
        <v>29</v>
      </c>
      <c r="J5" s="42" t="s">
        <v>30</v>
      </c>
      <c r="K5" s="42" t="s">
        <v>29</v>
      </c>
      <c r="L5" s="42" t="s">
        <v>30</v>
      </c>
      <c r="M5" s="42" t="s">
        <v>29</v>
      </c>
      <c r="N5" s="42" t="s">
        <v>30</v>
      </c>
      <c r="O5" s="42" t="s">
        <v>29</v>
      </c>
      <c r="P5" s="42" t="s">
        <v>30</v>
      </c>
      <c r="Q5" s="42" t="s">
        <v>29</v>
      </c>
      <c r="R5" s="42" t="s">
        <v>30</v>
      </c>
      <c r="S5" s="42" t="s">
        <v>29</v>
      </c>
      <c r="T5" s="42" t="s">
        <v>30</v>
      </c>
      <c r="U5" s="42" t="s">
        <v>29</v>
      </c>
      <c r="V5" s="42" t="s">
        <v>30</v>
      </c>
      <c r="W5" s="42" t="s">
        <v>29</v>
      </c>
      <c r="X5" s="42" t="s">
        <v>30</v>
      </c>
      <c r="Y5" s="115"/>
      <c r="AA5" s="7"/>
      <c r="AB5" s="8"/>
      <c r="AC5" s="7"/>
    </row>
    <row r="6" spans="2:29" s="11" customFormat="1" ht="15" customHeight="1">
      <c r="B6" s="31" t="s">
        <v>27</v>
      </c>
      <c r="C6" s="59">
        <v>875.25</v>
      </c>
      <c r="D6" s="60">
        <v>100</v>
      </c>
      <c r="E6" s="52">
        <v>1085.43</v>
      </c>
      <c r="F6" s="53">
        <v>100</v>
      </c>
      <c r="G6" s="52">
        <v>123.37</v>
      </c>
      <c r="H6" s="53">
        <v>100</v>
      </c>
      <c r="I6" s="52">
        <v>171.6</v>
      </c>
      <c r="J6" s="53">
        <v>100</v>
      </c>
      <c r="K6" s="52">
        <v>944.89</v>
      </c>
      <c r="L6" s="53">
        <v>100</v>
      </c>
      <c r="M6" s="52">
        <v>868.36</v>
      </c>
      <c r="N6" s="53">
        <v>100</v>
      </c>
      <c r="O6" s="52">
        <v>1813.25</v>
      </c>
      <c r="P6" s="53">
        <v>100</v>
      </c>
      <c r="Q6" s="52">
        <v>248.46</v>
      </c>
      <c r="R6" s="53">
        <v>100</v>
      </c>
      <c r="S6" s="52">
        <v>153.58000000000001</v>
      </c>
      <c r="T6" s="53">
        <v>100</v>
      </c>
      <c r="U6" s="52">
        <v>249.36</v>
      </c>
      <c r="V6" s="53">
        <v>100</v>
      </c>
      <c r="W6" s="52">
        <v>4720.29</v>
      </c>
      <c r="X6" s="53">
        <v>100</v>
      </c>
      <c r="Y6" s="31" t="s">
        <v>27</v>
      </c>
      <c r="Z6" s="9"/>
      <c r="AA6" s="9"/>
      <c r="AB6" s="10"/>
    </row>
    <row r="7" spans="2:29" s="12" customFormat="1" ht="15" customHeight="1">
      <c r="B7" s="32" t="s">
        <v>26</v>
      </c>
      <c r="C7" s="51">
        <v>843.40000000000009</v>
      </c>
      <c r="D7" s="54">
        <v>96.361039702942037</v>
      </c>
      <c r="E7" s="51">
        <v>1204.8599999999999</v>
      </c>
      <c r="F7" s="54">
        <v>111.00301263093888</v>
      </c>
      <c r="G7" s="51">
        <v>123.39</v>
      </c>
      <c r="H7" s="54">
        <v>100.01621139661181</v>
      </c>
      <c r="I7" s="51">
        <v>177.06</v>
      </c>
      <c r="J7" s="54">
        <v>103.1818181818182</v>
      </c>
      <c r="K7" s="51">
        <v>824.29</v>
      </c>
      <c r="L7" s="54">
        <v>87.236609552434672</v>
      </c>
      <c r="M7" s="51">
        <v>816.91</v>
      </c>
      <c r="N7" s="54">
        <v>94.07503800267169</v>
      </c>
      <c r="O7" s="51">
        <v>1641.1999999999998</v>
      </c>
      <c r="P7" s="54">
        <v>90.511512477595474</v>
      </c>
      <c r="Q7" s="51">
        <v>208.49</v>
      </c>
      <c r="R7" s="54">
        <v>83.912903485470508</v>
      </c>
      <c r="S7" s="51">
        <v>169.73</v>
      </c>
      <c r="T7" s="54">
        <v>110.51569214741501</v>
      </c>
      <c r="U7" s="51">
        <v>222.49</v>
      </c>
      <c r="V7" s="54">
        <v>89.22441450112288</v>
      </c>
      <c r="W7" s="51">
        <v>4590.63</v>
      </c>
      <c r="X7" s="54">
        <v>97.253134870950731</v>
      </c>
      <c r="Y7" s="32" t="s">
        <v>26</v>
      </c>
      <c r="Z7" s="9"/>
      <c r="AA7" s="9"/>
      <c r="AB7" s="10"/>
    </row>
    <row r="8" spans="2:29" s="12" customFormat="1" ht="15" customHeight="1">
      <c r="B8" s="32" t="s">
        <v>4</v>
      </c>
      <c r="C8" s="51">
        <v>940.83999999999992</v>
      </c>
      <c r="D8" s="54">
        <v>107.49385889745786</v>
      </c>
      <c r="E8" s="51">
        <v>1048.6500000000001</v>
      </c>
      <c r="F8" s="54">
        <v>96.611481164146923</v>
      </c>
      <c r="G8" s="51">
        <v>115.25</v>
      </c>
      <c r="H8" s="54">
        <v>93.418172975601848</v>
      </c>
      <c r="I8" s="51">
        <v>138.66</v>
      </c>
      <c r="J8" s="54">
        <v>80.8041958041958</v>
      </c>
      <c r="K8" s="51">
        <v>909.8</v>
      </c>
      <c r="L8" s="54">
        <v>96.286340208913202</v>
      </c>
      <c r="M8" s="51">
        <v>924.27</v>
      </c>
      <c r="N8" s="54">
        <v>106.43857386337463</v>
      </c>
      <c r="O8" s="51">
        <v>1834.07</v>
      </c>
      <c r="P8" s="54">
        <v>101.14821453191783</v>
      </c>
      <c r="Q8" s="51">
        <v>305.70999999999998</v>
      </c>
      <c r="R8" s="54">
        <v>123.04193834017548</v>
      </c>
      <c r="S8" s="51">
        <v>163.95</v>
      </c>
      <c r="T8" s="54">
        <v>106.75218127360331</v>
      </c>
      <c r="U8" s="51">
        <v>252.99</v>
      </c>
      <c r="V8" s="54">
        <v>101.45572666025025</v>
      </c>
      <c r="W8" s="51">
        <v>4800.13</v>
      </c>
      <c r="X8" s="54">
        <v>101.69142150164502</v>
      </c>
      <c r="Y8" s="32" t="s">
        <v>4</v>
      </c>
      <c r="Z8" s="9"/>
      <c r="AA8" s="9"/>
      <c r="AB8" s="10"/>
    </row>
    <row r="9" spans="2:29" s="12" customFormat="1" ht="15" customHeight="1">
      <c r="B9" s="32" t="s">
        <v>12</v>
      </c>
      <c r="C9" s="51">
        <v>719.21</v>
      </c>
      <c r="D9" s="54">
        <v>82.171950871179661</v>
      </c>
      <c r="E9" s="51">
        <v>872.63</v>
      </c>
      <c r="F9" s="54">
        <v>80.394866550583629</v>
      </c>
      <c r="G9" s="51">
        <v>100.16</v>
      </c>
      <c r="H9" s="54">
        <v>81.18667423198508</v>
      </c>
      <c r="I9" s="51">
        <v>128.83000000000001</v>
      </c>
      <c r="J9" s="54">
        <v>75.075757575757578</v>
      </c>
      <c r="K9" s="51">
        <v>903.85</v>
      </c>
      <c r="L9" s="54">
        <v>95.656637280530006</v>
      </c>
      <c r="M9" s="51">
        <v>736.34</v>
      </c>
      <c r="N9" s="54">
        <v>84.796628126583457</v>
      </c>
      <c r="O9" s="51">
        <v>1640.19</v>
      </c>
      <c r="P9" s="54">
        <v>90.455811388391012</v>
      </c>
      <c r="Q9" s="51">
        <v>247.1</v>
      </c>
      <c r="R9" s="54">
        <v>99.452628189648223</v>
      </c>
      <c r="S9" s="51">
        <v>117.91</v>
      </c>
      <c r="T9" s="54">
        <v>76.774319572861032</v>
      </c>
      <c r="U9" s="51">
        <v>196.3</v>
      </c>
      <c r="V9" s="54">
        <v>78.721527109400071</v>
      </c>
      <c r="W9" s="51">
        <v>4022.32</v>
      </c>
      <c r="X9" s="54">
        <v>85.213408498206675</v>
      </c>
      <c r="Y9" s="32" t="s">
        <v>12</v>
      </c>
      <c r="Z9" s="9"/>
      <c r="AA9" s="9"/>
      <c r="AB9" s="10"/>
    </row>
    <row r="10" spans="2:29" s="12" customFormat="1" ht="15" customHeight="1">
      <c r="B10" s="32" t="s">
        <v>22</v>
      </c>
      <c r="C10" s="51">
        <v>596.04</v>
      </c>
      <c r="D10" s="54">
        <v>68.0994001713796</v>
      </c>
      <c r="E10" s="51">
        <v>638.29</v>
      </c>
      <c r="F10" s="61">
        <v>58.805266115732927</v>
      </c>
      <c r="G10" s="62">
        <v>74.25</v>
      </c>
      <c r="H10" s="61">
        <v>60.184809921374729</v>
      </c>
      <c r="I10" s="62">
        <v>107.03</v>
      </c>
      <c r="J10" s="54">
        <v>62.371794871794876</v>
      </c>
      <c r="K10" s="51">
        <v>994.65</v>
      </c>
      <c r="L10" s="54">
        <v>105.26622146493243</v>
      </c>
      <c r="M10" s="51">
        <v>755.89</v>
      </c>
      <c r="N10" s="54">
        <v>87.04799852595697</v>
      </c>
      <c r="O10" s="51">
        <v>1750.54</v>
      </c>
      <c r="P10" s="54">
        <v>96.541569005928579</v>
      </c>
      <c r="Q10" s="51">
        <v>271.17</v>
      </c>
      <c r="R10" s="54">
        <v>109.14030427432988</v>
      </c>
      <c r="S10" s="51">
        <v>86.98</v>
      </c>
      <c r="T10" s="54">
        <v>56.634978512827196</v>
      </c>
      <c r="U10" s="51">
        <v>130.05000000000001</v>
      </c>
      <c r="V10" s="54">
        <v>52.153512993262751</v>
      </c>
      <c r="W10" s="51">
        <v>3654.35</v>
      </c>
      <c r="X10" s="54">
        <v>77.417912882471214</v>
      </c>
      <c r="Y10" s="32" t="s">
        <v>22</v>
      </c>
      <c r="Z10" s="9"/>
      <c r="AA10" s="9"/>
      <c r="AB10" s="10"/>
    </row>
    <row r="11" spans="2:29" s="12" customFormat="1" ht="15" customHeight="1">
      <c r="B11" s="32" t="s">
        <v>19</v>
      </c>
      <c r="C11" s="51">
        <v>730.76</v>
      </c>
      <c r="D11" s="54">
        <v>83.49157383604684</v>
      </c>
      <c r="E11" s="51">
        <v>1055.33</v>
      </c>
      <c r="F11" s="61">
        <v>97.226905466036484</v>
      </c>
      <c r="G11" s="62">
        <v>115.63</v>
      </c>
      <c r="H11" s="61">
        <v>93.726189511226394</v>
      </c>
      <c r="I11" s="62">
        <v>141.19999999999999</v>
      </c>
      <c r="J11" s="54">
        <v>82.284382284382289</v>
      </c>
      <c r="K11" s="51">
        <v>751.51</v>
      </c>
      <c r="L11" s="54">
        <v>79.534125665421371</v>
      </c>
      <c r="M11" s="51">
        <v>795.46</v>
      </c>
      <c r="N11" s="54">
        <v>91.604864341977986</v>
      </c>
      <c r="O11" s="51">
        <v>1546.97</v>
      </c>
      <c r="P11" s="54">
        <v>85.314766303598503</v>
      </c>
      <c r="Q11" s="51">
        <v>209.63</v>
      </c>
      <c r="R11" s="54">
        <v>84.37172985591242</v>
      </c>
      <c r="S11" s="51">
        <v>92.05</v>
      </c>
      <c r="T11" s="54">
        <v>59.93618960802187</v>
      </c>
      <c r="U11" s="51">
        <v>160.47</v>
      </c>
      <c r="V11" s="54">
        <v>64.352743022136679</v>
      </c>
      <c r="W11" s="51">
        <v>4052.04</v>
      </c>
      <c r="X11" s="54">
        <v>85.843030830732857</v>
      </c>
      <c r="Y11" s="32" t="s">
        <v>19</v>
      </c>
      <c r="Z11" s="9"/>
      <c r="AA11" s="9"/>
      <c r="AB11" s="10"/>
    </row>
    <row r="12" spans="2:29" s="12" customFormat="1" ht="15" customHeight="1">
      <c r="B12" s="32" t="s">
        <v>15</v>
      </c>
      <c r="C12" s="51">
        <v>689.68000000000006</v>
      </c>
      <c r="D12" s="54">
        <v>78.798057697800644</v>
      </c>
      <c r="E12" s="51">
        <v>664.34</v>
      </c>
      <c r="F12" s="61">
        <v>61.205236634329253</v>
      </c>
      <c r="G12" s="62">
        <v>103.03</v>
      </c>
      <c r="H12" s="61">
        <v>83.513009645780983</v>
      </c>
      <c r="I12" s="62">
        <v>126.26</v>
      </c>
      <c r="J12" s="54">
        <v>73.578088578088582</v>
      </c>
      <c r="K12" s="51">
        <v>990.7</v>
      </c>
      <c r="L12" s="54">
        <v>104.84818338642594</v>
      </c>
      <c r="M12" s="51">
        <v>666.49</v>
      </c>
      <c r="N12" s="54">
        <v>76.752729282785936</v>
      </c>
      <c r="O12" s="51">
        <v>1657.19</v>
      </c>
      <c r="P12" s="54">
        <v>91.393354474010764</v>
      </c>
      <c r="Q12" s="51">
        <v>220.03</v>
      </c>
      <c r="R12" s="54">
        <v>88.557514288014161</v>
      </c>
      <c r="S12" s="51">
        <v>72.95</v>
      </c>
      <c r="T12" s="54">
        <v>47.499674436775621</v>
      </c>
      <c r="U12" s="51">
        <v>162.75</v>
      </c>
      <c r="V12" s="54">
        <v>65.267083734359957</v>
      </c>
      <c r="W12" s="51">
        <v>3696.23</v>
      </c>
      <c r="X12" s="54">
        <v>78.3051465058291</v>
      </c>
      <c r="Y12" s="32" t="s">
        <v>15</v>
      </c>
      <c r="Z12" s="9"/>
      <c r="AA12" s="9"/>
      <c r="AB12" s="10"/>
    </row>
    <row r="13" spans="2:29" s="12" customFormat="1" ht="15" customHeight="1">
      <c r="B13" s="32" t="s">
        <v>14</v>
      </c>
      <c r="C13" s="51">
        <v>725.77</v>
      </c>
      <c r="D13" s="54">
        <v>82.921451013995991</v>
      </c>
      <c r="E13" s="51">
        <v>773.33</v>
      </c>
      <c r="F13" s="61">
        <v>71.2464184700994</v>
      </c>
      <c r="G13" s="62">
        <v>92.99</v>
      </c>
      <c r="H13" s="61">
        <v>75.374888546648293</v>
      </c>
      <c r="I13" s="62">
        <v>122.49</v>
      </c>
      <c r="J13" s="54">
        <v>71.38111888111888</v>
      </c>
      <c r="K13" s="51">
        <v>864.63</v>
      </c>
      <c r="L13" s="54">
        <v>91.505889574447821</v>
      </c>
      <c r="M13" s="51">
        <v>700.87</v>
      </c>
      <c r="N13" s="54">
        <v>80.711916716569164</v>
      </c>
      <c r="O13" s="51">
        <v>1565.5</v>
      </c>
      <c r="P13" s="54">
        <v>86.336688266924028</v>
      </c>
      <c r="Q13" s="51">
        <v>228.71</v>
      </c>
      <c r="R13" s="54">
        <v>92.051034371729855</v>
      </c>
      <c r="S13" s="51">
        <v>85.69</v>
      </c>
      <c r="T13" s="54">
        <v>55.795025393931496</v>
      </c>
      <c r="U13" s="51">
        <v>161.91</v>
      </c>
      <c r="V13" s="54">
        <v>64.930221366698746</v>
      </c>
      <c r="W13" s="51">
        <v>3756.38</v>
      </c>
      <c r="X13" s="54">
        <v>79.57943261960601</v>
      </c>
      <c r="Y13" s="32" t="s">
        <v>14</v>
      </c>
      <c r="Z13" s="9"/>
      <c r="AA13" s="9"/>
      <c r="AB13" s="10"/>
    </row>
    <row r="14" spans="2:29" s="12" customFormat="1" ht="15" customHeight="1">
      <c r="B14" s="32" t="s">
        <v>9</v>
      </c>
      <c r="C14" s="51">
        <v>785.44</v>
      </c>
      <c r="D14" s="54">
        <v>89.738931733790352</v>
      </c>
      <c r="E14" s="51">
        <v>710.12000000000012</v>
      </c>
      <c r="F14" s="61">
        <v>65.42291994877607</v>
      </c>
      <c r="G14" s="62">
        <v>96.47</v>
      </c>
      <c r="H14" s="61">
        <v>78.195671557104646</v>
      </c>
      <c r="I14" s="62">
        <v>145.31</v>
      </c>
      <c r="J14" s="54">
        <v>84.679487179487182</v>
      </c>
      <c r="K14" s="51">
        <v>958.03</v>
      </c>
      <c r="L14" s="54">
        <v>101.39063806368995</v>
      </c>
      <c r="M14" s="51">
        <v>900.77</v>
      </c>
      <c r="N14" s="54">
        <v>103.73232299967754</v>
      </c>
      <c r="O14" s="51">
        <v>1858.8</v>
      </c>
      <c r="P14" s="54">
        <v>102.51206397352819</v>
      </c>
      <c r="Q14" s="51">
        <v>272.86</v>
      </c>
      <c r="R14" s="54">
        <v>109.82049424454641</v>
      </c>
      <c r="S14" s="51">
        <v>104.49</v>
      </c>
      <c r="T14" s="54">
        <v>68.036202630550846</v>
      </c>
      <c r="U14" s="51">
        <v>214.34</v>
      </c>
      <c r="V14" s="54">
        <v>85.956047481552773</v>
      </c>
      <c r="W14" s="51">
        <v>4187.83</v>
      </c>
      <c r="X14" s="54">
        <v>88.719760862150423</v>
      </c>
      <c r="Y14" s="32" t="s">
        <v>9</v>
      </c>
      <c r="Z14" s="9"/>
      <c r="AA14" s="9"/>
      <c r="AB14" s="10"/>
    </row>
    <row r="15" spans="2:29" s="12" customFormat="1" ht="15" customHeight="1">
      <c r="B15" s="32" t="s">
        <v>25</v>
      </c>
      <c r="C15" s="51">
        <v>720.90000000000009</v>
      </c>
      <c r="D15" s="54">
        <v>82.365038560411321</v>
      </c>
      <c r="E15" s="51">
        <v>998.65</v>
      </c>
      <c r="F15" s="61">
        <v>92.00501183862616</v>
      </c>
      <c r="G15" s="62">
        <v>144.97999999999999</v>
      </c>
      <c r="H15" s="61">
        <v>117.51641403906945</v>
      </c>
      <c r="I15" s="62">
        <v>158.91</v>
      </c>
      <c r="J15" s="54">
        <v>92.604895104895107</v>
      </c>
      <c r="K15" s="51">
        <v>690.62</v>
      </c>
      <c r="L15" s="54">
        <v>73.089989310925091</v>
      </c>
      <c r="M15" s="51">
        <v>710.52</v>
      </c>
      <c r="N15" s="54">
        <v>81.823206964853284</v>
      </c>
      <c r="O15" s="51">
        <v>1401.1399999999999</v>
      </c>
      <c r="P15" s="54">
        <v>77.272301116779246</v>
      </c>
      <c r="Q15" s="51">
        <v>193.94</v>
      </c>
      <c r="R15" s="54">
        <v>78.05683007325122</v>
      </c>
      <c r="S15" s="51">
        <v>79.290000000000006</v>
      </c>
      <c r="T15" s="54">
        <v>51.627816121890866</v>
      </c>
      <c r="U15" s="51">
        <v>181.34</v>
      </c>
      <c r="V15" s="54">
        <v>72.722168752005132</v>
      </c>
      <c r="W15" s="51">
        <v>3879.15</v>
      </c>
      <c r="X15" s="54">
        <v>82.18033214061002</v>
      </c>
      <c r="Y15" s="32" t="s">
        <v>25</v>
      </c>
      <c r="Z15" s="9"/>
      <c r="AA15" s="9"/>
      <c r="AB15" s="10"/>
    </row>
    <row r="16" spans="2:29" s="12" customFormat="1" ht="15" customHeight="1">
      <c r="B16" s="32" t="s">
        <v>7</v>
      </c>
      <c r="C16" s="51">
        <v>872.99</v>
      </c>
      <c r="D16" s="54">
        <v>99.741788060554128</v>
      </c>
      <c r="E16" s="51">
        <v>1064.1499999999999</v>
      </c>
      <c r="F16" s="61">
        <v>98.039486655058354</v>
      </c>
      <c r="G16" s="62">
        <v>124.2</v>
      </c>
      <c r="H16" s="61">
        <v>100.67277295939046</v>
      </c>
      <c r="I16" s="62">
        <v>144.83000000000001</v>
      </c>
      <c r="J16" s="54">
        <v>84.399766899766917</v>
      </c>
      <c r="K16" s="51">
        <v>880.52</v>
      </c>
      <c r="L16" s="54">
        <v>93.187566806718252</v>
      </c>
      <c r="M16" s="51">
        <v>725.76</v>
      </c>
      <c r="N16" s="54">
        <v>83.578239439863637</v>
      </c>
      <c r="O16" s="51">
        <v>1606.28</v>
      </c>
      <c r="P16" s="54">
        <v>88.585688680545985</v>
      </c>
      <c r="Q16" s="51">
        <v>199.2</v>
      </c>
      <c r="R16" s="54">
        <v>80.17387104564115</v>
      </c>
      <c r="S16" s="51">
        <v>113.91</v>
      </c>
      <c r="T16" s="54">
        <v>74.169813777835643</v>
      </c>
      <c r="U16" s="51">
        <v>290.83999999999997</v>
      </c>
      <c r="V16" s="54">
        <v>116.6345845364132</v>
      </c>
      <c r="W16" s="51">
        <v>4416.41</v>
      </c>
      <c r="X16" s="54">
        <v>93.56225994589316</v>
      </c>
      <c r="Y16" s="32" t="s">
        <v>7</v>
      </c>
      <c r="Z16" s="9"/>
      <c r="AA16" s="9"/>
      <c r="AB16" s="10"/>
    </row>
    <row r="17" spans="2:28" s="12" customFormat="1" ht="15" customHeight="1">
      <c r="B17" s="32" t="s">
        <v>18</v>
      </c>
      <c r="C17" s="51">
        <v>937.76</v>
      </c>
      <c r="D17" s="54">
        <v>107.14195944015997</v>
      </c>
      <c r="E17" s="51">
        <v>990.96</v>
      </c>
      <c r="F17" s="61">
        <v>91.296536856361072</v>
      </c>
      <c r="G17" s="62">
        <v>102.24</v>
      </c>
      <c r="H17" s="61">
        <v>82.872659479614157</v>
      </c>
      <c r="I17" s="62">
        <v>144.66</v>
      </c>
      <c r="J17" s="54">
        <v>84.300699300699307</v>
      </c>
      <c r="K17" s="51">
        <v>1043.79</v>
      </c>
      <c r="L17" s="54">
        <v>110.46682682640308</v>
      </c>
      <c r="M17" s="51">
        <v>965.27</v>
      </c>
      <c r="N17" s="54">
        <v>111.16011792344189</v>
      </c>
      <c r="O17" s="51">
        <v>2009.06</v>
      </c>
      <c r="P17" s="54">
        <v>110.79884185854129</v>
      </c>
      <c r="Q17" s="51">
        <v>225.32</v>
      </c>
      <c r="R17" s="54">
        <v>90.686629638573606</v>
      </c>
      <c r="S17" s="51">
        <v>137.28</v>
      </c>
      <c r="T17" s="54">
        <v>89.386638885271509</v>
      </c>
      <c r="U17" s="51">
        <v>204.28</v>
      </c>
      <c r="V17" s="54">
        <v>81.921719602181582</v>
      </c>
      <c r="W17" s="51">
        <v>4751.57</v>
      </c>
      <c r="X17" s="54">
        <v>100.66267114944208</v>
      </c>
      <c r="Y17" s="32" t="s">
        <v>18</v>
      </c>
      <c r="Z17" s="9"/>
      <c r="AA17" s="9"/>
      <c r="AB17" s="10"/>
    </row>
    <row r="18" spans="2:28" s="12" customFormat="1" ht="15" customHeight="1">
      <c r="B18" s="32" t="s">
        <v>6</v>
      </c>
      <c r="C18" s="51">
        <v>1021.37</v>
      </c>
      <c r="D18" s="54">
        <v>116.69465866895172</v>
      </c>
      <c r="E18" s="51">
        <v>1165.3100000000002</v>
      </c>
      <c r="F18" s="61">
        <v>107.35929539445198</v>
      </c>
      <c r="G18" s="62">
        <v>120.98</v>
      </c>
      <c r="H18" s="61">
        <v>98.062738104887742</v>
      </c>
      <c r="I18" s="62">
        <v>222.57</v>
      </c>
      <c r="J18" s="54">
        <v>129.7027972027972</v>
      </c>
      <c r="K18" s="51">
        <v>1097.1400000000001</v>
      </c>
      <c r="L18" s="54">
        <v>116.11298669686421</v>
      </c>
      <c r="M18" s="51">
        <v>1252.79</v>
      </c>
      <c r="N18" s="54">
        <v>144.27080934174765</v>
      </c>
      <c r="O18" s="51">
        <v>2349.9300000000003</v>
      </c>
      <c r="P18" s="54">
        <v>129.59768371708259</v>
      </c>
      <c r="Q18" s="51">
        <v>291.27</v>
      </c>
      <c r="R18" s="54">
        <v>117.23013764791112</v>
      </c>
      <c r="S18" s="51">
        <v>188.14</v>
      </c>
      <c r="T18" s="54">
        <v>122.50293006901938</v>
      </c>
      <c r="U18" s="51">
        <v>294.99</v>
      </c>
      <c r="V18" s="54">
        <v>118.29884504331088</v>
      </c>
      <c r="W18" s="51">
        <v>5654.55</v>
      </c>
      <c r="X18" s="54">
        <v>119.79242800760123</v>
      </c>
      <c r="Y18" s="32" t="s">
        <v>6</v>
      </c>
      <c r="Z18" s="9"/>
      <c r="AA18" s="9"/>
      <c r="AB18" s="10"/>
    </row>
    <row r="19" spans="2:28" s="12" customFormat="1" ht="15" customHeight="1">
      <c r="B19" s="32" t="s">
        <v>5</v>
      </c>
      <c r="C19" s="51">
        <v>969.49</v>
      </c>
      <c r="D19" s="54">
        <v>110.76720936875179</v>
      </c>
      <c r="E19" s="51">
        <v>1180.3499999999999</v>
      </c>
      <c r="F19" s="54">
        <v>108.74492136756859</v>
      </c>
      <c r="G19" s="51">
        <v>113.19</v>
      </c>
      <c r="H19" s="54">
        <v>91.74839912458458</v>
      </c>
      <c r="I19" s="51">
        <v>204.15</v>
      </c>
      <c r="J19" s="54">
        <v>118.96853146853148</v>
      </c>
      <c r="K19" s="51">
        <v>1063.6500000000001</v>
      </c>
      <c r="L19" s="54">
        <v>112.56865878567876</v>
      </c>
      <c r="M19" s="51">
        <v>1136.73</v>
      </c>
      <c r="N19" s="54">
        <v>130.90538486342069</v>
      </c>
      <c r="O19" s="51">
        <v>2200.38</v>
      </c>
      <c r="P19" s="54">
        <v>121.35006204329244</v>
      </c>
      <c r="Q19" s="51">
        <v>227.11</v>
      </c>
      <c r="R19" s="54">
        <v>91.407067536021898</v>
      </c>
      <c r="S19" s="51">
        <v>173.77</v>
      </c>
      <c r="T19" s="54">
        <v>113.14624300039067</v>
      </c>
      <c r="U19" s="51">
        <v>231.2</v>
      </c>
      <c r="V19" s="54">
        <v>92.717356432467099</v>
      </c>
      <c r="W19" s="51">
        <v>5299.64</v>
      </c>
      <c r="X19" s="54">
        <v>112.27361030784127</v>
      </c>
      <c r="Y19" s="32" t="s">
        <v>5</v>
      </c>
      <c r="Z19" s="9"/>
      <c r="AA19" s="9"/>
      <c r="AB19" s="10"/>
    </row>
    <row r="20" spans="2:28" s="12" customFormat="1" ht="15" customHeight="1">
      <c r="B20" s="32" t="s">
        <v>17</v>
      </c>
      <c r="C20" s="51">
        <v>920.59</v>
      </c>
      <c r="D20" s="54">
        <v>105.18023421879464</v>
      </c>
      <c r="E20" s="51">
        <v>886.64</v>
      </c>
      <c r="F20" s="54">
        <v>81.685599255594553</v>
      </c>
      <c r="G20" s="51">
        <v>99.14</v>
      </c>
      <c r="H20" s="54">
        <v>80.35989300478235</v>
      </c>
      <c r="I20" s="51">
        <v>173.66</v>
      </c>
      <c r="J20" s="54">
        <v>101.20046620046621</v>
      </c>
      <c r="K20" s="51">
        <v>914.68</v>
      </c>
      <c r="L20" s="54">
        <v>96.802802442612375</v>
      </c>
      <c r="M20" s="51">
        <v>972.29</v>
      </c>
      <c r="N20" s="54">
        <v>111.96853839421436</v>
      </c>
      <c r="O20" s="51">
        <v>1886.9699999999998</v>
      </c>
      <c r="P20" s="54">
        <v>104.06562801599337</v>
      </c>
      <c r="Q20" s="51">
        <v>291.95</v>
      </c>
      <c r="R20" s="54">
        <v>117.50382355308702</v>
      </c>
      <c r="S20" s="51">
        <v>129.36000000000001</v>
      </c>
      <c r="T20" s="54">
        <v>84.229717411121243</v>
      </c>
      <c r="U20" s="51">
        <v>194.45</v>
      </c>
      <c r="V20" s="54">
        <v>77.979627847289052</v>
      </c>
      <c r="W20" s="51">
        <v>4582.76</v>
      </c>
      <c r="X20" s="54">
        <v>97.086407826637782</v>
      </c>
      <c r="Y20" s="32" t="s">
        <v>17</v>
      </c>
      <c r="Z20" s="9"/>
      <c r="AA20" s="9"/>
      <c r="AB20" s="10"/>
    </row>
    <row r="21" spans="2:28" s="12" customFormat="1" ht="15" customHeight="1">
      <c r="B21" s="32" t="s">
        <v>3</v>
      </c>
      <c r="C21" s="51">
        <v>698.43000000000006</v>
      </c>
      <c r="D21" s="54">
        <v>79.797772065124263</v>
      </c>
      <c r="E21" s="51">
        <v>850.06999999999994</v>
      </c>
      <c r="F21" s="54">
        <v>78.31642759090866</v>
      </c>
      <c r="G21" s="51">
        <v>84.58</v>
      </c>
      <c r="H21" s="54">
        <v>68.557996271378769</v>
      </c>
      <c r="I21" s="51">
        <v>127.56</v>
      </c>
      <c r="J21" s="54">
        <v>74.335664335664347</v>
      </c>
      <c r="K21" s="51">
        <v>854.91</v>
      </c>
      <c r="L21" s="54">
        <v>90.47719840404703</v>
      </c>
      <c r="M21" s="51">
        <v>893.81</v>
      </c>
      <c r="N21" s="54">
        <v>102.93081210557833</v>
      </c>
      <c r="O21" s="51">
        <v>1748.7199999999998</v>
      </c>
      <c r="P21" s="54">
        <v>96.441196746173986</v>
      </c>
      <c r="Q21" s="51">
        <v>293.67</v>
      </c>
      <c r="R21" s="54">
        <v>118.19608790147306</v>
      </c>
      <c r="S21" s="51">
        <v>108.94</v>
      </c>
      <c r="T21" s="54">
        <v>70.933715327516595</v>
      </c>
      <c r="U21" s="51">
        <v>186.16</v>
      </c>
      <c r="V21" s="54">
        <v>74.65511709977541</v>
      </c>
      <c r="W21" s="51">
        <v>4098.12</v>
      </c>
      <c r="X21" s="54">
        <v>86.819242038095112</v>
      </c>
      <c r="Y21" s="32" t="s">
        <v>3</v>
      </c>
      <c r="Z21" s="9"/>
      <c r="AA21" s="9"/>
      <c r="AB21" s="10"/>
    </row>
    <row r="22" spans="2:28" s="12" customFormat="1" ht="15" customHeight="1">
      <c r="B22" s="32" t="s">
        <v>2</v>
      </c>
      <c r="C22" s="51">
        <v>518.74</v>
      </c>
      <c r="D22" s="54">
        <v>59.267637817766349</v>
      </c>
      <c r="E22" s="51">
        <v>661.74</v>
      </c>
      <c r="F22" s="54">
        <v>60.965700229402167</v>
      </c>
      <c r="G22" s="51">
        <v>69.72</v>
      </c>
      <c r="H22" s="54">
        <v>56.512928588797919</v>
      </c>
      <c r="I22" s="51">
        <v>90.12</v>
      </c>
      <c r="J22" s="54">
        <v>52.51748251748252</v>
      </c>
      <c r="K22" s="51">
        <v>751.15</v>
      </c>
      <c r="L22" s="54">
        <v>79.496025992443563</v>
      </c>
      <c r="M22" s="51">
        <v>799.66</v>
      </c>
      <c r="N22" s="54">
        <v>92.088534709106824</v>
      </c>
      <c r="O22" s="51">
        <v>1550.81</v>
      </c>
      <c r="P22" s="54">
        <v>85.52654074176202</v>
      </c>
      <c r="Q22" s="51">
        <v>232.2</v>
      </c>
      <c r="R22" s="54">
        <v>93.455687032117837</v>
      </c>
      <c r="S22" s="51">
        <v>118.29</v>
      </c>
      <c r="T22" s="54">
        <v>77.021747623388464</v>
      </c>
      <c r="U22" s="51">
        <v>166.43</v>
      </c>
      <c r="V22" s="54">
        <v>66.742861726018603</v>
      </c>
      <c r="W22" s="51">
        <v>3408.04</v>
      </c>
      <c r="X22" s="54">
        <v>72.199801283395729</v>
      </c>
      <c r="Y22" s="32" t="s">
        <v>2</v>
      </c>
      <c r="Z22" s="9"/>
      <c r="AA22" s="9"/>
      <c r="AB22" s="10"/>
    </row>
    <row r="23" spans="2:28" s="12" customFormat="1" ht="15" customHeight="1">
      <c r="B23" s="32" t="s">
        <v>16</v>
      </c>
      <c r="C23" s="51">
        <v>755.97</v>
      </c>
      <c r="D23" s="54">
        <v>86.371893744644396</v>
      </c>
      <c r="E23" s="51">
        <v>921.98</v>
      </c>
      <c r="F23" s="54">
        <v>84.941451774872618</v>
      </c>
      <c r="G23" s="51">
        <v>93.68</v>
      </c>
      <c r="H23" s="54">
        <v>75.93418172975602</v>
      </c>
      <c r="I23" s="51">
        <v>145.49</v>
      </c>
      <c r="J23" s="54">
        <v>84.784382284382289</v>
      </c>
      <c r="K23" s="51">
        <v>803.84</v>
      </c>
      <c r="L23" s="54">
        <v>85.072336462445364</v>
      </c>
      <c r="M23" s="51">
        <v>855.24</v>
      </c>
      <c r="N23" s="54">
        <v>98.489105900778469</v>
      </c>
      <c r="O23" s="51">
        <v>1659.08</v>
      </c>
      <c r="P23" s="54">
        <v>91.497587205294366</v>
      </c>
      <c r="Q23" s="51">
        <v>221.72</v>
      </c>
      <c r="R23" s="54">
        <v>89.237704258230693</v>
      </c>
      <c r="S23" s="51">
        <v>103</v>
      </c>
      <c r="T23" s="54">
        <v>67.066024221903888</v>
      </c>
      <c r="U23" s="51">
        <v>190.47</v>
      </c>
      <c r="V23" s="54">
        <v>76.383541867179972</v>
      </c>
      <c r="W23" s="51">
        <v>4091.4</v>
      </c>
      <c r="X23" s="54">
        <v>86.676877903688123</v>
      </c>
      <c r="Y23" s="32" t="s">
        <v>16</v>
      </c>
      <c r="Z23" s="9"/>
      <c r="AA23" s="9"/>
      <c r="AB23" s="10"/>
    </row>
    <row r="24" spans="2:28" s="12" customFormat="1" ht="15" customHeight="1">
      <c r="B24" s="32" t="s">
        <v>10</v>
      </c>
      <c r="C24" s="51">
        <v>821.01</v>
      </c>
      <c r="D24" s="54">
        <v>93.802913453299055</v>
      </c>
      <c r="E24" s="51">
        <v>849.89</v>
      </c>
      <c r="F24" s="54">
        <v>78.29984430133679</v>
      </c>
      <c r="G24" s="51">
        <v>106.78</v>
      </c>
      <c r="H24" s="54">
        <v>86.552646510496885</v>
      </c>
      <c r="I24" s="51">
        <v>139.27000000000001</v>
      </c>
      <c r="J24" s="54">
        <v>81.159673659673672</v>
      </c>
      <c r="K24" s="51">
        <v>864.84</v>
      </c>
      <c r="L24" s="54">
        <v>91.52811438368488</v>
      </c>
      <c r="M24" s="51">
        <v>813.97</v>
      </c>
      <c r="N24" s="54">
        <v>93.736468745681506</v>
      </c>
      <c r="O24" s="51">
        <v>1678.81</v>
      </c>
      <c r="P24" s="54">
        <v>92.585688680545971</v>
      </c>
      <c r="Q24" s="51">
        <v>228.14</v>
      </c>
      <c r="R24" s="54">
        <v>91.821621186508878</v>
      </c>
      <c r="S24" s="51">
        <v>110.79</v>
      </c>
      <c r="T24" s="54">
        <v>72.138299257715843</v>
      </c>
      <c r="U24" s="51">
        <v>170.83</v>
      </c>
      <c r="V24" s="54">
        <v>68.507378889958289</v>
      </c>
      <c r="W24" s="51">
        <v>4105.53</v>
      </c>
      <c r="X24" s="54">
        <v>86.976223918445683</v>
      </c>
      <c r="Y24" s="32" t="s">
        <v>10</v>
      </c>
      <c r="Z24" s="9"/>
      <c r="AA24" s="9"/>
      <c r="AB24" s="10"/>
    </row>
    <row r="25" spans="2:28" s="12" customFormat="1" ht="15" customHeight="1">
      <c r="B25" s="32" t="s">
        <v>1</v>
      </c>
      <c r="C25" s="51">
        <v>841.36</v>
      </c>
      <c r="D25" s="54">
        <v>96.127963439017421</v>
      </c>
      <c r="E25" s="51">
        <v>926.8</v>
      </c>
      <c r="F25" s="54">
        <v>85.385515417852815</v>
      </c>
      <c r="G25" s="51">
        <v>91.44</v>
      </c>
      <c r="H25" s="54">
        <v>74.11850530923239</v>
      </c>
      <c r="I25" s="51">
        <v>155.03</v>
      </c>
      <c r="J25" s="54">
        <v>90.343822843822849</v>
      </c>
      <c r="K25" s="51">
        <v>1030.3</v>
      </c>
      <c r="L25" s="54">
        <v>109.03914741398468</v>
      </c>
      <c r="M25" s="51">
        <v>878.88</v>
      </c>
      <c r="N25" s="54">
        <v>101.21147911004653</v>
      </c>
      <c r="O25" s="51">
        <v>1909.1799999999998</v>
      </c>
      <c r="P25" s="54">
        <v>105.29050048255893</v>
      </c>
      <c r="Q25" s="51">
        <v>176.92</v>
      </c>
      <c r="R25" s="54">
        <v>71.206632858407787</v>
      </c>
      <c r="S25" s="51">
        <v>117.47</v>
      </c>
      <c r="T25" s="54">
        <v>76.487823935408244</v>
      </c>
      <c r="U25" s="51">
        <v>190.94</v>
      </c>
      <c r="V25" s="54">
        <v>76.572024382418988</v>
      </c>
      <c r="W25" s="51">
        <v>4409.1400000000003</v>
      </c>
      <c r="X25" s="54">
        <v>93.408243985009392</v>
      </c>
      <c r="Y25" s="32" t="s">
        <v>1</v>
      </c>
      <c r="Z25" s="9"/>
      <c r="AA25" s="9"/>
      <c r="AB25" s="10"/>
    </row>
    <row r="26" spans="2:28" s="12" customFormat="1" ht="15" customHeight="1">
      <c r="B26" s="32" t="s">
        <v>20</v>
      </c>
      <c r="C26" s="51">
        <v>720.58999999999992</v>
      </c>
      <c r="D26" s="54">
        <v>82.329620108540396</v>
      </c>
      <c r="E26" s="51">
        <v>834.83</v>
      </c>
      <c r="F26" s="54">
        <v>76.912375740489949</v>
      </c>
      <c r="G26" s="51">
        <v>81.67</v>
      </c>
      <c r="H26" s="54">
        <v>66.19923806435925</v>
      </c>
      <c r="I26" s="51">
        <v>166.74</v>
      </c>
      <c r="J26" s="54">
        <v>97.167832167832174</v>
      </c>
      <c r="K26" s="51">
        <v>949.29</v>
      </c>
      <c r="L26" s="54">
        <v>100.46566266972874</v>
      </c>
      <c r="M26" s="51">
        <v>894.49</v>
      </c>
      <c r="N26" s="54">
        <v>103.00912064120871</v>
      </c>
      <c r="O26" s="51">
        <v>1843.78</v>
      </c>
      <c r="P26" s="54">
        <v>101.68371708258653</v>
      </c>
      <c r="Q26" s="51">
        <v>217.43</v>
      </c>
      <c r="R26" s="54">
        <v>87.511068179988726</v>
      </c>
      <c r="S26" s="51">
        <v>118.84</v>
      </c>
      <c r="T26" s="54">
        <v>77.379867170204449</v>
      </c>
      <c r="U26" s="51">
        <v>188.34</v>
      </c>
      <c r="V26" s="54">
        <v>75.529355149181896</v>
      </c>
      <c r="W26" s="51">
        <v>4172.2299999999996</v>
      </c>
      <c r="X26" s="54">
        <v>88.389272692991312</v>
      </c>
      <c r="Y26" s="32" t="s">
        <v>20</v>
      </c>
      <c r="Z26" s="9"/>
      <c r="AA26" s="9"/>
      <c r="AB26" s="10"/>
    </row>
    <row r="27" spans="2:28" s="12" customFormat="1" ht="15" customHeight="1">
      <c r="B27" s="32" t="s">
        <v>21</v>
      </c>
      <c r="C27" s="51">
        <v>1061.8699999999999</v>
      </c>
      <c r="D27" s="54">
        <v>121.32190802627821</v>
      </c>
      <c r="E27" s="51">
        <v>1305.82</v>
      </c>
      <c r="F27" s="54">
        <v>120.3043954930304</v>
      </c>
      <c r="G27" s="51">
        <v>168.55</v>
      </c>
      <c r="H27" s="54">
        <v>136.62154494609712</v>
      </c>
      <c r="I27" s="51">
        <v>288.77</v>
      </c>
      <c r="J27" s="54">
        <v>168.28088578088577</v>
      </c>
      <c r="K27" s="51">
        <v>1010.49</v>
      </c>
      <c r="L27" s="54">
        <v>106.94260707595593</v>
      </c>
      <c r="M27" s="51">
        <v>938.14</v>
      </c>
      <c r="N27" s="54">
        <v>108.03583767101202</v>
      </c>
      <c r="O27" s="51">
        <v>1948.63</v>
      </c>
      <c r="P27" s="54">
        <v>107.46615193712947</v>
      </c>
      <c r="Q27" s="51">
        <v>422.49</v>
      </c>
      <c r="R27" s="54">
        <v>170.04346776141028</v>
      </c>
      <c r="S27" s="51">
        <v>263.67</v>
      </c>
      <c r="T27" s="54">
        <v>171.68251074358639</v>
      </c>
      <c r="U27" s="51">
        <v>430.31</v>
      </c>
      <c r="V27" s="54">
        <v>172.56576836701956</v>
      </c>
      <c r="W27" s="51">
        <v>5890.11</v>
      </c>
      <c r="X27" s="54">
        <v>124.7827993619036</v>
      </c>
      <c r="Y27" s="32" t="s">
        <v>21</v>
      </c>
      <c r="Z27" s="9"/>
      <c r="AA27" s="9"/>
      <c r="AB27" s="10"/>
    </row>
    <row r="28" spans="2:28" s="12" customFormat="1" ht="15" customHeight="1">
      <c r="B28" s="32" t="s">
        <v>23</v>
      </c>
      <c r="C28" s="51">
        <v>935.96</v>
      </c>
      <c r="D28" s="54">
        <v>106.93630391316766</v>
      </c>
      <c r="E28" s="51">
        <v>1218.17</v>
      </c>
      <c r="F28" s="54">
        <v>112.22925476539251</v>
      </c>
      <c r="G28" s="51">
        <v>149.13999999999999</v>
      </c>
      <c r="H28" s="54">
        <v>120.88838453432761</v>
      </c>
      <c r="I28" s="51">
        <v>199.01</v>
      </c>
      <c r="J28" s="54">
        <v>115.97319347319348</v>
      </c>
      <c r="K28" s="51">
        <v>1132.58</v>
      </c>
      <c r="L28" s="54">
        <v>119.8636878366794</v>
      </c>
      <c r="M28" s="51">
        <v>827.85</v>
      </c>
      <c r="N28" s="54">
        <v>95.334884149431105</v>
      </c>
      <c r="O28" s="51">
        <v>1960.4299999999998</v>
      </c>
      <c r="P28" s="54">
        <v>108.1169171377361</v>
      </c>
      <c r="Q28" s="51">
        <v>256.22000000000003</v>
      </c>
      <c r="R28" s="54">
        <v>103.12323915318362</v>
      </c>
      <c r="S28" s="51">
        <v>208.28</v>
      </c>
      <c r="T28" s="54">
        <v>135.61661674697226</v>
      </c>
      <c r="U28" s="51">
        <v>348.18</v>
      </c>
      <c r="V28" s="54">
        <v>139.62945139557266</v>
      </c>
      <c r="W28" s="51">
        <v>5275.4</v>
      </c>
      <c r="X28" s="54">
        <v>111.76008253730171</v>
      </c>
      <c r="Y28" s="32" t="s">
        <v>23</v>
      </c>
      <c r="Z28" s="9"/>
      <c r="AA28" s="9"/>
      <c r="AB28" s="10"/>
    </row>
    <row r="29" spans="2:28" s="11" customFormat="1" ht="15" customHeight="1">
      <c r="B29" s="33" t="s">
        <v>24</v>
      </c>
      <c r="C29" s="55">
        <v>868.05000000000007</v>
      </c>
      <c r="D29" s="56">
        <v>99.177377892030862</v>
      </c>
      <c r="E29" s="55">
        <v>979.35</v>
      </c>
      <c r="F29" s="56">
        <v>90.226914678975149</v>
      </c>
      <c r="G29" s="55">
        <v>94.57</v>
      </c>
      <c r="H29" s="56">
        <v>76.655588878981916</v>
      </c>
      <c r="I29" s="55">
        <v>155.82</v>
      </c>
      <c r="J29" s="56">
        <v>90.804195804195814</v>
      </c>
      <c r="K29" s="55">
        <v>943.45</v>
      </c>
      <c r="L29" s="56">
        <v>99.84760130808877</v>
      </c>
      <c r="M29" s="55">
        <v>816.02</v>
      </c>
      <c r="N29" s="56">
        <v>93.972545948684868</v>
      </c>
      <c r="O29" s="55">
        <v>1759.47</v>
      </c>
      <c r="P29" s="56">
        <v>97.034054873845307</v>
      </c>
      <c r="Q29" s="55">
        <v>268.92</v>
      </c>
      <c r="R29" s="56">
        <v>108.23472591161556</v>
      </c>
      <c r="S29" s="55">
        <v>139.30000000000001</v>
      </c>
      <c r="T29" s="56">
        <v>90.701914311759353</v>
      </c>
      <c r="U29" s="55">
        <v>240.75</v>
      </c>
      <c r="V29" s="56">
        <v>96.547160731472573</v>
      </c>
      <c r="W29" s="55">
        <v>4506.2299999999996</v>
      </c>
      <c r="X29" s="56">
        <v>95.465109135243793</v>
      </c>
      <c r="Y29" s="50" t="s">
        <v>24</v>
      </c>
      <c r="Z29" s="13"/>
      <c r="AA29" s="9"/>
      <c r="AB29" s="14"/>
    </row>
    <row r="30" spans="2:28" s="12" customFormat="1" ht="15" customHeight="1">
      <c r="B30" s="32" t="s">
        <v>13</v>
      </c>
      <c r="C30" s="51">
        <v>1048.3</v>
      </c>
      <c r="D30" s="54">
        <v>119.77149385889744</v>
      </c>
      <c r="E30" s="51">
        <v>1010.0400000000001</v>
      </c>
      <c r="F30" s="54">
        <v>93.054365550979796</v>
      </c>
      <c r="G30" s="51">
        <v>211.85</v>
      </c>
      <c r="H30" s="54">
        <v>171.7192186106833</v>
      </c>
      <c r="I30" s="51">
        <v>173.54</v>
      </c>
      <c r="J30" s="54">
        <v>101.13053613053613</v>
      </c>
      <c r="K30" s="51">
        <v>1140.8</v>
      </c>
      <c r="L30" s="54">
        <v>120.73363036967267</v>
      </c>
      <c r="M30" s="51">
        <v>870.04</v>
      </c>
      <c r="N30" s="54">
        <v>100.19346814685153</v>
      </c>
      <c r="O30" s="51">
        <v>2010.84</v>
      </c>
      <c r="P30" s="54">
        <v>110.897008134565</v>
      </c>
      <c r="Q30" s="51">
        <v>366.98</v>
      </c>
      <c r="R30" s="54">
        <v>147.70184335506721</v>
      </c>
      <c r="S30" s="51">
        <v>198.44</v>
      </c>
      <c r="T30" s="54">
        <v>129.20953249120979</v>
      </c>
      <c r="U30" s="51">
        <v>326.95</v>
      </c>
      <c r="V30" s="54">
        <v>131.11565607956368</v>
      </c>
      <c r="W30" s="51">
        <v>5346.94</v>
      </c>
      <c r="X30" s="54">
        <v>113.27566738484288</v>
      </c>
      <c r="Y30" s="32" t="s">
        <v>13</v>
      </c>
      <c r="Z30" s="9"/>
      <c r="AA30" s="9"/>
      <c r="AB30" s="10"/>
    </row>
    <row r="31" spans="2:28" s="12" customFormat="1" ht="15" customHeight="1">
      <c r="B31" s="32" t="s">
        <v>8</v>
      </c>
      <c r="C31" s="51">
        <v>985.82999999999993</v>
      </c>
      <c r="D31" s="54">
        <v>112.63410454155955</v>
      </c>
      <c r="E31" s="51">
        <v>1607.56</v>
      </c>
      <c r="F31" s="54">
        <v>148.10351657868307</v>
      </c>
      <c r="G31" s="51">
        <v>226.6</v>
      </c>
      <c r="H31" s="54">
        <v>183.67512361189915</v>
      </c>
      <c r="I31" s="51">
        <v>246.12</v>
      </c>
      <c r="J31" s="54">
        <v>143.42657342657344</v>
      </c>
      <c r="K31" s="51">
        <v>1067.0899999999999</v>
      </c>
      <c r="L31" s="54">
        <v>112.93272232746668</v>
      </c>
      <c r="M31" s="51">
        <v>876.85</v>
      </c>
      <c r="N31" s="54">
        <v>100.97770509926758</v>
      </c>
      <c r="O31" s="51">
        <v>1943.94</v>
      </c>
      <c r="P31" s="54">
        <v>107.20750034468496</v>
      </c>
      <c r="Q31" s="51">
        <v>263.63</v>
      </c>
      <c r="R31" s="54">
        <v>106.1056105610561</v>
      </c>
      <c r="S31" s="51">
        <v>153.6</v>
      </c>
      <c r="T31" s="54">
        <v>100.0130225289751</v>
      </c>
      <c r="U31" s="51">
        <v>359.31</v>
      </c>
      <c r="V31" s="54">
        <v>144.09287776708373</v>
      </c>
      <c r="W31" s="51">
        <v>5786.59</v>
      </c>
      <c r="X31" s="54">
        <v>122.58971376758632</v>
      </c>
      <c r="Y31" s="32" t="s">
        <v>8</v>
      </c>
      <c r="Z31" s="9"/>
      <c r="AA31" s="9"/>
      <c r="AB31" s="10"/>
    </row>
    <row r="32" spans="2:28" s="12" customFormat="1" ht="15" customHeight="1">
      <c r="B32" s="34" t="s">
        <v>11</v>
      </c>
      <c r="C32" s="57">
        <v>979.78</v>
      </c>
      <c r="D32" s="58">
        <v>111.94287346472436</v>
      </c>
      <c r="E32" s="57">
        <v>911.18</v>
      </c>
      <c r="F32" s="58">
        <v>83.946454400560128</v>
      </c>
      <c r="G32" s="57">
        <v>111.66</v>
      </c>
      <c r="H32" s="58">
        <v>90.508227283780499</v>
      </c>
      <c r="I32" s="57">
        <v>164.03</v>
      </c>
      <c r="J32" s="58">
        <v>95.588578088578089</v>
      </c>
      <c r="K32" s="57">
        <v>1052.77</v>
      </c>
      <c r="L32" s="58">
        <v>111.41720200234948</v>
      </c>
      <c r="M32" s="57">
        <v>1076.81</v>
      </c>
      <c r="N32" s="58">
        <v>124.00502095904923</v>
      </c>
      <c r="O32" s="57">
        <v>2129.58</v>
      </c>
      <c r="P32" s="58">
        <v>117.44547083965256</v>
      </c>
      <c r="Q32" s="57">
        <v>367.68</v>
      </c>
      <c r="R32" s="58">
        <v>147.98357884568944</v>
      </c>
      <c r="S32" s="57">
        <v>232.82</v>
      </c>
      <c r="T32" s="58">
        <v>151.59525979945303</v>
      </c>
      <c r="U32" s="57">
        <v>285.25</v>
      </c>
      <c r="V32" s="58">
        <v>114.39284568495347</v>
      </c>
      <c r="W32" s="57">
        <v>5181.97</v>
      </c>
      <c r="X32" s="58">
        <v>109.78075499598543</v>
      </c>
      <c r="Y32" s="34" t="s">
        <v>11</v>
      </c>
      <c r="Z32" s="9"/>
      <c r="AA32" s="9"/>
      <c r="AB32" s="10"/>
    </row>
    <row r="33" spans="2:25" s="4" customFormat="1" ht="5.25" customHeight="1">
      <c r="B33" s="28"/>
    </row>
    <row r="34" spans="2:25" s="37" customFormat="1" ht="12.75" customHeight="1">
      <c r="B34" s="40" t="s">
        <v>71</v>
      </c>
    </row>
    <row r="35" spans="2:25" s="4" customFormat="1" ht="5.25" customHeight="1">
      <c r="B35" s="19"/>
    </row>
    <row r="36" spans="2:25" s="4" customFormat="1" ht="12.75" customHeight="1">
      <c r="B36" s="43" t="s">
        <v>78</v>
      </c>
      <c r="C36" s="95"/>
      <c r="D36" s="95"/>
      <c r="E36" s="95"/>
    </row>
    <row r="37" spans="2:25" s="4" customFormat="1" ht="5.25" customHeight="1">
      <c r="B37" s="28"/>
    </row>
    <row r="38" spans="2:25" s="4" customFormat="1" ht="14.25" customHeight="1">
      <c r="B38" s="39" t="s">
        <v>52</v>
      </c>
    </row>
    <row r="39" spans="2:25" s="4" customFormat="1" ht="5.25" customHeight="1">
      <c r="B39" s="39"/>
    </row>
    <row r="40" spans="2:25" s="4" customFormat="1" ht="27.75" customHeight="1">
      <c r="B40" s="109" t="s">
        <v>65</v>
      </c>
      <c r="C40" s="109"/>
      <c r="D40" s="109"/>
      <c r="E40" s="109"/>
      <c r="F40" s="109"/>
      <c r="G40" s="109"/>
      <c r="H40" s="109"/>
      <c r="I40" s="109"/>
      <c r="J40" s="109"/>
      <c r="K40" s="109"/>
      <c r="L40" s="109"/>
      <c r="M40" s="109"/>
      <c r="N40" s="109"/>
      <c r="O40" s="109"/>
      <c r="P40" s="109"/>
      <c r="Q40" s="109"/>
      <c r="R40" s="109"/>
      <c r="S40" s="109"/>
      <c r="T40" s="109"/>
      <c r="U40" s="109"/>
      <c r="V40" s="109"/>
      <c r="W40" s="109"/>
      <c r="X40" s="109"/>
      <c r="Y40" s="109"/>
    </row>
    <row r="41" spans="2:25" s="4" customFormat="1" ht="15" customHeight="1">
      <c r="B41" s="43" t="s">
        <v>54</v>
      </c>
    </row>
    <row r="42" spans="2:25" s="36" customFormat="1" ht="15" customHeight="1">
      <c r="B42" s="43" t="s">
        <v>60</v>
      </c>
    </row>
    <row r="43" spans="2:25" s="36" customFormat="1" ht="15" customHeight="1">
      <c r="B43" s="43" t="s">
        <v>59</v>
      </c>
    </row>
    <row r="44" spans="2:25" s="4" customFormat="1" ht="5.25" customHeight="1">
      <c r="B44" s="28"/>
    </row>
    <row r="45" spans="2:25" s="4" customFormat="1" ht="12.75" customHeight="1">
      <c r="B45" s="28" t="s">
        <v>37</v>
      </c>
    </row>
  </sheetData>
  <sortState xmlns:xlrd2="http://schemas.microsoft.com/office/spreadsheetml/2017/richdata2" ref="A50:X75">
    <sortCondition ref="A50:A75"/>
  </sortState>
  <mergeCells count="14">
    <mergeCell ref="B40:Y40"/>
    <mergeCell ref="Y4:Y5"/>
    <mergeCell ref="B4:B5"/>
    <mergeCell ref="Q4:R4"/>
    <mergeCell ref="S4:T4"/>
    <mergeCell ref="W4:X4"/>
    <mergeCell ref="E4:F4"/>
    <mergeCell ref="G4:H4"/>
    <mergeCell ref="I4:J4"/>
    <mergeCell ref="U4:V4"/>
    <mergeCell ref="C4:D4"/>
    <mergeCell ref="K4:L4"/>
    <mergeCell ref="M4:N4"/>
    <mergeCell ref="O4:P4"/>
  </mergeCells>
  <phoneticPr fontId="1" type="noConversion"/>
  <pageMargins left="0.7" right="0.7" top="0.75" bottom="0.75" header="0.3" footer="0.3"/>
  <pageSetup paperSize="9" scale="60" orientation="landscape" r:id="rId1"/>
  <headerFooter>
    <oddHeader>&amp;L&amp;G&amp;C&amp;"Verdana,Normal"Coûts AOS</oddHeader>
    <oddFooter>&amp;L&amp;A&amp;C&amp;P sur &amp;N&amp;R&amp;F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Sommaire</vt:lpstr>
      <vt:lpstr>Coûts VS</vt:lpstr>
      <vt:lpstr>Coûts CH</vt:lpstr>
      <vt:lpstr>Par assuré VS</vt:lpstr>
      <vt:lpstr>Par assuré CH</vt:lpstr>
      <vt:lpstr>Par assuré par canton</vt:lpstr>
      <vt:lpstr>'Coûts CH'!Zone_d_impression</vt:lpstr>
      <vt:lpstr>'Coûts VS'!Zone_d_impression</vt:lpstr>
      <vt:lpstr>'Par assuré CH'!Zone_d_impression</vt:lpstr>
      <vt:lpstr>'Par assuré par canton'!Zone_d_impression</vt:lpstr>
      <vt:lpstr>'Par assuré VS'!Zone_d_impression</vt:lpstr>
      <vt:lpstr>Sommaire!Zone_d_impression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Etat du Valais / Staat Wallis</dc:creator>
  <cp:lastModifiedBy>Emilie May</cp:lastModifiedBy>
  <cp:lastPrinted>2017-08-30T13:01:08Z</cp:lastPrinted>
  <dcterms:created xsi:type="dcterms:W3CDTF">2007-08-29T14:03:30Z</dcterms:created>
  <dcterms:modified xsi:type="dcterms:W3CDTF">2025-10-10T14:28:29Z</dcterms:modified>
</cp:coreProperties>
</file>