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N:\20_SS\INDICATEURS\Hôpitaux\Hôpitaux Actualisation 2026\Mise à jour partie activité\"/>
    </mc:Choice>
  </mc:AlternateContent>
  <xr:revisionPtr revIDLastSave="0" documentId="13_ncr:1_{7CF978C2-692D-4648-B1E1-C12D0425FA7E}" xr6:coauthVersionLast="47" xr6:coauthVersionMax="47" xr10:uidLastSave="{00000000-0000-0000-0000-000000000000}"/>
  <bookViews>
    <workbookView xWindow="-120" yWindow="-120" windowWidth="29040" windowHeight="15720" xr2:uid="{00000000-000D-0000-FFFF-FFFF00000000}"/>
  </bookViews>
  <sheets>
    <sheet name="Sommaire" sheetId="66" r:id="rId1"/>
    <sheet name="Hosp_total_GPPH" sheetId="71" r:id="rId2"/>
    <sheet name="Hosp_patients_VS_GPPH" sheetId="72" r:id="rId3"/>
    <sheet name="Hosp_patients_non-VS_GPPH" sheetId="73" r:id="rId4"/>
    <sheet name="Hosp_total " sheetId="74" r:id="rId5"/>
    <sheet name="Hosp_somatique_aigu" sheetId="75" r:id="rId6"/>
    <sheet name="Hosp_non-somatique_aigu" sheetId="76" r:id="rId7"/>
    <sheet name="Lits_attente_HVS_détail" sheetId="79" r:id="rId8"/>
    <sheet name="Lits_attente_HVS" sheetId="80" r:id="rId9"/>
  </sheets>
  <definedNames>
    <definedName name="Print_Area_0" localSheetId="0">#REF!</definedName>
    <definedName name="Print_Area_0">#REF!</definedName>
    <definedName name="Print_Area_1" localSheetId="0">#REF!</definedName>
    <definedName name="Print_Area_1">#REF!</definedName>
    <definedName name="Print_Area_10" localSheetId="0">#REF!</definedName>
    <definedName name="Print_Area_10">#REF!</definedName>
    <definedName name="Print_Area_11" localSheetId="0">#REF!</definedName>
    <definedName name="Print_Area_11">#REF!</definedName>
    <definedName name="Print_Area_2" localSheetId="0">#REF!</definedName>
    <definedName name="Print_Area_2">#REF!</definedName>
    <definedName name="Print_Area_3" localSheetId="0">#REF!</definedName>
    <definedName name="Print_Area_3">#REF!</definedName>
    <definedName name="Print_Area_4" localSheetId="0">#REF!</definedName>
    <definedName name="Print_Area_4">#REF!</definedName>
    <definedName name="Print_Area_5" localSheetId="0">#REF!</definedName>
    <definedName name="Print_Area_5">#REF!</definedName>
    <definedName name="Print_Area_6" localSheetId="0">#REF!</definedName>
    <definedName name="Print_Area_6">#REF!</definedName>
    <definedName name="Print_Area_8" localSheetId="0">#REF!</definedName>
    <definedName name="Print_Area_8">#REF!</definedName>
    <definedName name="Print_Area_9" localSheetId="0">#REF!</definedName>
    <definedName name="Print_Area_9">#REF!</definedName>
    <definedName name="Print_Area001" localSheetId="0">Sommaire!$B$2:$E$12</definedName>
    <definedName name="_xlnm.Print_Area" localSheetId="6">'Hosp_non-somatique_aigu'!$B$2:$Z$42</definedName>
    <definedName name="_xlnm.Print_Area" localSheetId="3">'Hosp_patients_non-VS_GPPH'!$B$2:$K$97</definedName>
    <definedName name="_xlnm.Print_Area" localSheetId="2">Hosp_patients_VS_GPPH!$B$2:$K$97</definedName>
    <definedName name="_xlnm.Print_Area" localSheetId="5">Hosp_somatique_aigu!$B$2:$Z$32</definedName>
    <definedName name="_xlnm.Print_Area" localSheetId="4">'Hosp_total '!$B$2:$Z$36</definedName>
    <definedName name="_xlnm.Print_Area" localSheetId="1">Hosp_total_GPPH!$B$2:$K$103</definedName>
    <definedName name="_xlnm.Print_Area" localSheetId="8">Lits_attente_HVS!$B$2:$I$92</definedName>
    <definedName name="_xlnm.Print_Area" localSheetId="7">Lits_attente_HVS_détail!$B$2:$M$36</definedName>
    <definedName name="_xlnm.Print_Area" localSheetId="0">Sommaire!$B$2:$F$20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80" l="1"/>
  <c r="F53" i="80"/>
  <c r="F52" i="80"/>
  <c r="F28" i="80"/>
  <c r="F27" i="80"/>
  <c r="F26" i="80"/>
  <c r="M30" i="79"/>
  <c r="M29" i="79"/>
  <c r="M28" i="79"/>
  <c r="M27" i="79"/>
  <c r="M26" i="79"/>
  <c r="M25" i="79"/>
  <c r="M20" i="79"/>
  <c r="M19" i="79"/>
  <c r="M18" i="79"/>
  <c r="M17" i="79"/>
  <c r="M16" i="79"/>
  <c r="M15" i="79"/>
  <c r="M14" i="79"/>
  <c r="M13" i="79"/>
  <c r="M12" i="79"/>
  <c r="M11" i="79"/>
  <c r="M10" i="79"/>
  <c r="M9" i="79"/>
  <c r="M8" i="79"/>
  <c r="M7" i="79"/>
  <c r="M6" i="79"/>
  <c r="M5" i="79"/>
  <c r="M31" i="76"/>
  <c r="L31" i="76"/>
  <c r="K31" i="76"/>
  <c r="J31" i="76"/>
  <c r="I31" i="76"/>
  <c r="H31" i="76"/>
  <c r="G31" i="76"/>
  <c r="F31" i="76"/>
  <c r="E31" i="76"/>
  <c r="D31" i="76"/>
  <c r="B8" i="66"/>
  <c r="B9" i="66" s="1"/>
  <c r="B10" i="66" s="1"/>
  <c r="B11" i="66" s="1"/>
  <c r="B12" i="66" s="1"/>
  <c r="B13" i="66" s="1"/>
  <c r="B14" i="66" s="1"/>
</calcChain>
</file>

<file path=xl/sharedStrings.xml><?xml version="1.0" encoding="utf-8"?>
<sst xmlns="http://schemas.openxmlformats.org/spreadsheetml/2006/main" count="1222" uniqueCount="112">
  <si>
    <t>Sommaire du classeur</t>
  </si>
  <si>
    <t>Nr</t>
  </si>
  <si>
    <t>Lien</t>
  </si>
  <si>
    <t>Total</t>
  </si>
  <si>
    <r>
      <rPr>
        <sz val="9"/>
        <rFont val="Symbol"/>
        <family val="1"/>
        <charset val="2"/>
      </rPr>
      <t>ã</t>
    </r>
    <r>
      <rPr>
        <sz val="9"/>
        <rFont val="Verdana"/>
        <family val="2"/>
      </rPr>
      <t xml:space="preserve"> OVS</t>
    </r>
  </si>
  <si>
    <t>Remarque(s):</t>
  </si>
  <si>
    <t>Titre</t>
  </si>
  <si>
    <t>Onglet</t>
  </si>
  <si>
    <t>Psychiatrie</t>
  </si>
  <si>
    <t>Réadaptation</t>
  </si>
  <si>
    <t>Soins somatiques aigus de base</t>
  </si>
  <si>
    <t>Gynécologie</t>
  </si>
  <si>
    <t>Nouveau-nés</t>
  </si>
  <si>
    <t>Endocrinologie</t>
  </si>
  <si>
    <t>Gastroentérologie</t>
  </si>
  <si>
    <t>Chirurgie viscérale</t>
  </si>
  <si>
    <t>Hématologie</t>
  </si>
  <si>
    <t>Vaisseaux</t>
  </si>
  <si>
    <t>Cœur</t>
  </si>
  <si>
    <t>Néphrologie</t>
  </si>
  <si>
    <t>Urologie</t>
  </si>
  <si>
    <t>Pneumologie</t>
  </si>
  <si>
    <t>Chirurgie thoracique</t>
  </si>
  <si>
    <t>Orthopédie</t>
  </si>
  <si>
    <t>Rhumatologie</t>
  </si>
  <si>
    <t>Dermatologie</t>
  </si>
  <si>
    <t>Oto-rhino-laryngologie</t>
  </si>
  <si>
    <t>Neurochirurgie</t>
  </si>
  <si>
    <t>Neurologie</t>
  </si>
  <si>
    <t>Ophthalmologie</t>
  </si>
  <si>
    <t>(Radio-)oncologie</t>
  </si>
  <si>
    <t>Traumatismes graves</t>
  </si>
  <si>
    <t>Thème</t>
  </si>
  <si>
    <t>Soins palliatifs</t>
  </si>
  <si>
    <t xml:space="preserve">Obstétrique </t>
  </si>
  <si>
    <t>()</t>
  </si>
  <si>
    <t>Sorties</t>
  </si>
  <si>
    <t>Journées</t>
  </si>
  <si>
    <t>Hosp_total_GPPH</t>
  </si>
  <si>
    <t>Hosp_patients_VS_GPPH</t>
  </si>
  <si>
    <t>Hosp_patients_non-VS_GPPH</t>
  </si>
  <si>
    <t>Hosp_total</t>
  </si>
  <si>
    <t>Hosp_somatique_aigu</t>
  </si>
  <si>
    <t>Hosp_non-somatique_aigu</t>
  </si>
  <si>
    <t>Nombre d’hospitalisations et de journées d’hospitalisation dans les hôpitaux situés en Valais, depuis 2002</t>
  </si>
  <si>
    <t>Nombre d’hospitalisations, de journées d’hospitalisation et durées moyennes de séjour dans les hôpitaux situés en Valais, soins somatiques aigus, depuis 2002</t>
  </si>
  <si>
    <t>Nombre d’hospitalisations, de journées d’hospitalisation et durées moyennes de séjour dans les hôpitaux situés en Valais, soins non somatiques aigus (réadaptation - psychiatrie - gériatrie - soins palliatifs), depuis 2002</t>
  </si>
  <si>
    <t>Etablissement hospitalier</t>
  </si>
  <si>
    <t>DMS</t>
  </si>
  <si>
    <t>HVS-SZO</t>
  </si>
  <si>
    <t>HVS-CHVR</t>
  </si>
  <si>
    <t>Hôpital Riviera-Chablais</t>
  </si>
  <si>
    <t>…</t>
  </si>
  <si>
    <t>Leukerbad Clinic (RZL)</t>
  </si>
  <si>
    <t>Berner Klinik Montana</t>
  </si>
  <si>
    <t>Clinique genevoise de Montana</t>
  </si>
  <si>
    <t>Luzerner Höhenklinik Montana</t>
  </si>
  <si>
    <t>CRR SUVACare</t>
  </si>
  <si>
    <t>Groupe de prestations de soins somatiques aigus</t>
  </si>
  <si>
    <t>Clinique de Valère</t>
  </si>
  <si>
    <t>Clinique CIC</t>
  </si>
  <si>
    <r>
      <t>Hôpital Riviera-Chablais</t>
    </r>
    <r>
      <rPr>
        <b/>
        <vertAlign val="superscript"/>
        <sz val="10"/>
        <rFont val="Verdana"/>
        <family val="2"/>
      </rPr>
      <t>1)</t>
    </r>
  </si>
  <si>
    <t>Clinique CIC Valais</t>
  </si>
  <si>
    <t>1) Hôpital Riviera-Chablais: Jusqu'en 2014, l'Hôpital intercantonal du Chablais Vaud-Valais (HDC) correspondait aux sites de Aigle, Monthey et Miremont. Depuis 2015, l'Hôpital intercantonal Riviera-Chablais correspond aux sites de Aigle, Monthey, Montreux, Mottet et Vevey (Providence et Samaritain). L'Hôpital intercantonal Riviera-Chablais Vaud-Valais (HRC) est le résultat de la fusion de l’Hôpital du Chablais (HDC) et des hôpitaux de la Riviera.</t>
  </si>
  <si>
    <t>1) Hôpital Riviera-Chablais: Jusqu'en 2014, l'Hôpital intercantonal du Chablais Vaud-Valais (HDC) correspondait aux sites de Aigle, Monthey et Miremont. Depuis 2015, l'Hôpital intercantonal Riviera-Chablais correspond aux sites de Aigle, Monthey, Montreux, Mottet et Vevey (Providence et Samaritain).  L'Hôpital intercantonal Riviera-Chablais Vaud-Valais (HRC) est le résultat de la fusion de l’Hôpital du Chablais (HDC) et des hôpitaux de la Riviera.</t>
  </si>
  <si>
    <r>
      <t>Nombre d’hospitalisations, de journées d’hospitalisation et durées moyennes de séjour dans les hôpitaux situés en Valais, soins non somatiques aigus (réadaptation - psychiatrie - gériatrie - soins palliatifs</t>
    </r>
    <r>
      <rPr>
        <b/>
        <vertAlign val="superscript"/>
        <sz val="12"/>
        <rFont val="Verdana"/>
        <family val="2"/>
      </rPr>
      <t>1)</t>
    </r>
    <r>
      <rPr>
        <b/>
        <sz val="12"/>
        <rFont val="Verdana"/>
        <family val="2"/>
      </rPr>
      <t>), depuis 2002</t>
    </r>
  </si>
  <si>
    <r>
      <t>Hôpital Riviera-Chablais</t>
    </r>
    <r>
      <rPr>
        <b/>
        <vertAlign val="superscript"/>
        <sz val="10"/>
        <rFont val="Verdana"/>
        <family val="2"/>
      </rPr>
      <t>2)</t>
    </r>
  </si>
  <si>
    <t>1) Soins palliatifs à l'HVS depuis 2016.</t>
  </si>
  <si>
    <t>2) Hôpital Riviera-Chablais: Jusqu'en 2014, l'Hôpital intercantonal du Chablais Vaud-Valais (HDC) correspondait aux sites de Aigle, Monthey et Miremont. Depuis 2015, l'Hôpital intercantonal Riviera-Chablais correspond aux sites de Aigle, Monthey, Montreux, Mottet et Vevey (Providence et Samaritain).  L'Hôpital intercantonal Riviera-Chablais Vaud-Valais (HRC) est le résultat de la fusion de l’Hôpital du Chablais (HDC) et des hôpitaux de la Riviera.</t>
  </si>
  <si>
    <t>Nombre total d’hospitalisations, de journées d’hospitalisation et durées moyennes de séjour dans les hôpitaux situés en Valais, selon le groupe de prestations hospitalières, 2024</t>
  </si>
  <si>
    <t>Pédiatrie et chirurgie pédiatrique (CIMHS)</t>
  </si>
  <si>
    <t>Cardiologie et chirurgie cardiaque pédiatriques (CIMHS)</t>
  </si>
  <si>
    <t>Dernière mise à jour : Juillet 2026</t>
  </si>
  <si>
    <t>Source(s): OFS, SpiGes</t>
  </si>
  <si>
    <t>Source(s): OFS, MS/SpiGes</t>
  </si>
  <si>
    <t>Nombre d’hospitalisations, de journées d’hospitalisation et durées moyennes de séjour des patients domiciliés en Valais dans les hôpitaux situés en Valais, selon le groupe de prestations hospitalières, 2024</t>
  </si>
  <si>
    <t>Nombre d'hospitalisations, de journées d'hospitalisations et durées moyennes de séjour des patients non domiciliés en Valais dans les hôpitaux situés en Valais, selon le groupe de prestations hospitalières, 2024</t>
  </si>
  <si>
    <r>
      <rPr>
        <sz val="9"/>
        <rFont val="Symbol"/>
        <family val="1"/>
        <charset val="2"/>
      </rPr>
      <t>ã</t>
    </r>
    <r>
      <rPr>
        <sz val="9"/>
        <rFont val="Verdana"/>
        <family val="2"/>
      </rPr>
      <t xml:space="preserve"> OVS 2026</t>
    </r>
  </si>
  <si>
    <t>Nombre de journées-malades facturables, de journées-malades brutes et de sorties en lits d’attente, selon le site et le district de domicile du patient, Hôpital du Valais, depuis 2013</t>
  </si>
  <si>
    <t>Lits_attente_HVS_detail</t>
  </si>
  <si>
    <t>Lits d'attente HVS</t>
  </si>
  <si>
    <t>Journées, sorties et durées moyennes de séjour en lits d'attente, Hôpital du Valais, depuis 2004</t>
  </si>
  <si>
    <t>Lits_attente_HVS</t>
  </si>
  <si>
    <t>Nombre de journées-malades facturables et de sorties en lits d’attente, selon le site, Hôpital du Valais, depuis 2013</t>
  </si>
  <si>
    <t>Brig</t>
  </si>
  <si>
    <t>Visp</t>
  </si>
  <si>
    <t>CVP</t>
  </si>
  <si>
    <t>Sierre</t>
  </si>
  <si>
    <t>Ste-Claire</t>
  </si>
  <si>
    <t>Sion</t>
  </si>
  <si>
    <t>Martigny</t>
  </si>
  <si>
    <t>IPVR</t>
  </si>
  <si>
    <t>St-Amé</t>
  </si>
  <si>
    <t>Journées-malades facturables</t>
  </si>
  <si>
    <t>Source(s): HVS</t>
  </si>
  <si>
    <t xml:space="preserve">Année </t>
  </si>
  <si>
    <t>SZO</t>
  </si>
  <si>
    <t>CHVR</t>
  </si>
  <si>
    <t>CHCVs</t>
  </si>
  <si>
    <t>CHC</t>
  </si>
  <si>
    <r>
      <t>2012</t>
    </r>
    <r>
      <rPr>
        <vertAlign val="superscript"/>
        <sz val="10"/>
        <rFont val="Verdana"/>
        <family val="2"/>
      </rPr>
      <t>1)</t>
    </r>
  </si>
  <si>
    <r>
      <t>2014</t>
    </r>
    <r>
      <rPr>
        <vertAlign val="superscript"/>
        <sz val="10"/>
        <rFont val="Verdana"/>
        <family val="2"/>
      </rPr>
      <t>2)</t>
    </r>
  </si>
  <si>
    <r>
      <t>DMS</t>
    </r>
    <r>
      <rPr>
        <b/>
        <vertAlign val="superscript"/>
        <sz val="10"/>
        <rFont val="Verdana"/>
        <family val="2"/>
      </rPr>
      <t>3)</t>
    </r>
  </si>
  <si>
    <t>Source(s): HVS, Rapport de gestion</t>
  </si>
  <si>
    <t xml:space="preserve">Remarque(s): </t>
  </si>
  <si>
    <t>1) Dès 2012: Changement du calcul du nombre de journées; le jour de sortie n'est plus comptabilisé.</t>
  </si>
  <si>
    <t xml:space="preserve">2) Dès 2014: Données pour l'ensemble du CHVR (CHCVs et CHC). </t>
  </si>
  <si>
    <t>3) La durée moyenne de séjour (DMS) des lits d'attente de l'HVS est calculée sur la base des durées de séjour (sans les congés de plus de 24h et le jour d'entrée) des cas sortis dans l'année.</t>
  </si>
  <si>
    <t>Prise en charge hospitalière - Activité intracantonale</t>
  </si>
  <si>
    <t>Hospitalisations intracantonales</t>
  </si>
  <si>
    <t>- Sources : Office fédéral de la statistique (OFS):  Statistique médicale des hôpitaux (MS) et Enquête SpiGes, Hôpital du Valais.</t>
  </si>
  <si>
    <t>Dernière mise à jour :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</si>
</sst>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_ * #,##0_ ;_ * \-#,##0_ ;_ * &quot;-&quot;??_ ;_ @_ "/>
    <numFmt numFmtId="166" formatCode="_(* #,##0.00_);_(* \(#,##0.00\);_(* &quot;-&quot;??_);_(@_)"/>
    <numFmt numFmtId="167" formatCode="_ * #,##0.0_ ;_ * \-#,##0.0_ ;_ * &quot;-&quot;??_ ;_ @_ "/>
    <numFmt numFmtId="168" formatCode="_(* #,##0.0_);_(* \(#,##0.0\);_(* &quot;-&quot;??_);_(@_)"/>
    <numFmt numFmtId="169" formatCode="_(* #,##0_);_(* \(#,##0\);_(* &quot;-&quot;??_);_(@_)"/>
    <numFmt numFmtId="170" formatCode="_ * #,##0.0_ ;_ * \-#,##0.0_ ;_ * &quot;-&quot;?_ ;_ @_ "/>
    <numFmt numFmtId="171" formatCode="#,##0_ ;\-#,##0\ "/>
    <numFmt numFmtId="172" formatCode="#,##0.0_ ;\-#,##0.0\ "/>
  </numFmts>
  <fonts count="33">
    <font>
      <sz val="11"/>
      <color theme="1"/>
      <name val="Calibri"/>
      <family val="2"/>
      <scheme val="minor"/>
    </font>
    <font>
      <sz val="11"/>
      <color theme="1"/>
      <name val="Calibri"/>
      <family val="2"/>
      <scheme val="minor"/>
    </font>
    <font>
      <sz val="10"/>
      <name val="Arial"/>
      <family val="2"/>
    </font>
    <font>
      <u/>
      <sz val="10"/>
      <color theme="10"/>
      <name val="Arial"/>
      <family val="2"/>
    </font>
    <font>
      <sz val="10"/>
      <name val="Verdana"/>
      <family val="2"/>
    </font>
    <font>
      <sz val="11"/>
      <color theme="1"/>
      <name val="Verdana"/>
      <family val="2"/>
    </font>
    <font>
      <b/>
      <sz val="12"/>
      <color indexed="8"/>
      <name val="Verdana"/>
      <family val="2"/>
    </font>
    <font>
      <i/>
      <sz val="10"/>
      <name val="Verdana"/>
      <family val="2"/>
    </font>
    <font>
      <b/>
      <sz val="12"/>
      <color theme="1"/>
      <name val="Verdana"/>
      <family val="2"/>
    </font>
    <font>
      <b/>
      <sz val="12"/>
      <name val="Verdana"/>
      <family val="2"/>
    </font>
    <font>
      <b/>
      <sz val="10"/>
      <name val="Verdana"/>
      <family val="2"/>
    </font>
    <font>
      <sz val="10"/>
      <color theme="1"/>
      <name val="Verdana"/>
      <family val="2"/>
    </font>
    <font>
      <b/>
      <sz val="10"/>
      <color theme="1"/>
      <name val="Verdana"/>
      <family val="2"/>
    </font>
    <font>
      <b/>
      <sz val="11"/>
      <color theme="1"/>
      <name val="Verdana"/>
      <family val="2"/>
    </font>
    <font>
      <sz val="9"/>
      <name val="Verdana"/>
      <family val="2"/>
    </font>
    <font>
      <b/>
      <sz val="9"/>
      <name val="Verdana"/>
      <family val="2"/>
    </font>
    <font>
      <sz val="9"/>
      <name val="Symbol"/>
      <family val="1"/>
      <charset val="2"/>
    </font>
    <font>
      <sz val="10"/>
      <name val="Arial"/>
      <family val="2"/>
    </font>
    <font>
      <b/>
      <sz val="9"/>
      <color theme="1"/>
      <name val="Verdana"/>
      <family val="2"/>
    </font>
    <font>
      <b/>
      <vertAlign val="superscript"/>
      <sz val="10"/>
      <name val="Verdana"/>
      <family val="2"/>
    </font>
    <font>
      <sz val="10"/>
      <color rgb="FF000000"/>
      <name val="Verdana"/>
      <family val="2"/>
    </font>
    <font>
      <sz val="10"/>
      <name val="Arial"/>
      <family val="2"/>
    </font>
    <font>
      <b/>
      <vertAlign val="superscript"/>
      <sz val="12"/>
      <name val="Verdana"/>
      <family val="2"/>
    </font>
    <font>
      <sz val="10"/>
      <color rgb="FF000000"/>
      <name val="Arial"/>
      <family val="2"/>
    </font>
    <font>
      <sz val="10"/>
      <color rgb="FF000000"/>
      <name val="Arial"/>
      <family val="2"/>
    </font>
    <font>
      <sz val="9"/>
      <name val="Verdana"/>
      <family val="1"/>
      <charset val="2"/>
    </font>
    <font>
      <b/>
      <sz val="10"/>
      <color rgb="FF000000"/>
      <name val="Verdana"/>
      <family val="2"/>
    </font>
    <font>
      <b/>
      <sz val="8"/>
      <color rgb="FF000000"/>
      <name val="Arial"/>
      <family val="2"/>
    </font>
    <font>
      <sz val="10"/>
      <color theme="1"/>
      <name val="Arial"/>
      <family val="2"/>
    </font>
    <font>
      <b/>
      <sz val="8"/>
      <color rgb="FF000000"/>
      <name val="Arial"/>
      <family val="2"/>
    </font>
    <font>
      <u/>
      <sz val="10"/>
      <color theme="10"/>
      <name val="Verdana"/>
      <family val="2"/>
    </font>
    <font>
      <sz val="9"/>
      <color theme="1"/>
      <name val="Verdana"/>
      <family val="2"/>
    </font>
    <font>
      <vertAlign val="superscript"/>
      <sz val="10"/>
      <name val="Verdana"/>
      <family val="2"/>
    </font>
  </fonts>
  <fills count="9">
    <fill>
      <patternFill patternType="none"/>
    </fill>
    <fill>
      <patternFill patternType="gray125"/>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11"/>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
      <patternFill patternType="solid">
        <fgColor theme="0" tint="-4.9989318521683403E-2"/>
        <bgColor rgb="FFFFFFFF"/>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rgb="FF000000"/>
      </left>
      <right style="thin">
        <color rgb="FF000000"/>
      </right>
      <top style="thin">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rgb="FF000000"/>
      </left>
      <right/>
      <top style="hair">
        <color indexed="64"/>
      </top>
      <bottom style="hair">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style="thin">
        <color indexed="64"/>
      </top>
      <bottom style="hair">
        <color indexed="64"/>
      </bottom>
      <diagonal/>
    </border>
    <border>
      <left style="thin">
        <color rgb="FF000000"/>
      </left>
      <right style="thin">
        <color indexed="64"/>
      </right>
      <top style="hair">
        <color indexed="64"/>
      </top>
      <bottom style="hair">
        <color indexed="64"/>
      </bottom>
      <diagonal/>
    </border>
    <border>
      <left style="thin">
        <color rgb="FF000000"/>
      </left>
      <right style="thin">
        <color indexed="64"/>
      </right>
      <top style="hair">
        <color indexed="64"/>
      </top>
      <bottom/>
      <diagonal/>
    </border>
    <border>
      <left/>
      <right style="thin">
        <color rgb="FF000000"/>
      </right>
      <top style="hair">
        <color indexed="64"/>
      </top>
      <bottom style="hair">
        <color indexed="64"/>
      </bottom>
      <diagonal/>
    </border>
    <border>
      <left style="thin">
        <color rgb="FF000000"/>
      </left>
      <right style="thin">
        <color indexed="64"/>
      </right>
      <top/>
      <bottom style="hair">
        <color indexed="64"/>
      </bottom>
      <diagonal/>
    </border>
    <border>
      <left/>
      <right/>
      <top/>
      <bottom style="thin">
        <color indexed="64"/>
      </bottom>
      <diagonal/>
    </border>
    <border>
      <left style="thin">
        <color rgb="FF000000"/>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s>
  <cellStyleXfs count="17">
    <xf numFmtId="0" fontId="0" fillId="0" borderId="0"/>
    <xf numFmtId="164"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17" fillId="0" borderId="0"/>
    <xf numFmtId="164" fontId="2" fillId="0" borderId="0" applyFont="0" applyFill="0" applyBorder="0" applyAlignment="0" applyProtection="0"/>
    <xf numFmtId="166" fontId="2" fillId="0" borderId="0" applyFont="0" applyFill="0" applyBorder="0" applyAlignment="0" applyProtection="0"/>
    <xf numFmtId="0" fontId="21" fillId="0" borderId="0"/>
    <xf numFmtId="0" fontId="23" fillId="0" borderId="0"/>
    <xf numFmtId="9" fontId="1" fillId="0" borderId="0" applyFont="0" applyFill="0" applyBorder="0" applyAlignment="0" applyProtection="0"/>
    <xf numFmtId="0" fontId="24" fillId="0" borderId="0"/>
    <xf numFmtId="164" fontId="2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 fillId="0" borderId="0"/>
  </cellStyleXfs>
  <cellXfs count="290">
    <xf numFmtId="0" fontId="0" fillId="0" borderId="0" xfId="0"/>
    <xf numFmtId="0" fontId="4" fillId="0" borderId="0" xfId="2" applyFont="1" applyAlignment="1">
      <alignment vertical="center"/>
    </xf>
    <xf numFmtId="0" fontId="5" fillId="0" borderId="0" xfId="0" applyFont="1" applyAlignment="1">
      <alignment vertical="center"/>
    </xf>
    <xf numFmtId="0" fontId="6" fillId="2" borderId="0" xfId="3" applyFont="1" applyFill="1" applyBorder="1" applyAlignment="1">
      <alignment vertical="center"/>
    </xf>
    <xf numFmtId="0" fontId="7" fillId="0" borderId="0" xfId="2" applyFont="1" applyAlignment="1">
      <alignment vertical="center"/>
    </xf>
    <xf numFmtId="0" fontId="4" fillId="0" borderId="0" xfId="2" applyFont="1" applyAlignment="1">
      <alignment horizontal="right" vertical="center"/>
    </xf>
    <xf numFmtId="0" fontId="4" fillId="0" borderId="0" xfId="2" applyFont="1" applyAlignment="1">
      <alignment vertical="center" wrapText="1"/>
    </xf>
    <xf numFmtId="0" fontId="4" fillId="3" borderId="1" xfId="2" applyFont="1" applyFill="1" applyBorder="1" applyAlignment="1">
      <alignment horizontal="center" vertical="center"/>
    </xf>
    <xf numFmtId="0" fontId="8" fillId="0" borderId="0" xfId="0" applyFont="1"/>
    <xf numFmtId="0" fontId="5" fillId="0" borderId="0" xfId="0" applyFont="1"/>
    <xf numFmtId="0" fontId="14" fillId="0" borderId="0" xfId="3" applyFont="1" applyAlignment="1">
      <alignment vertical="center"/>
    </xf>
    <xf numFmtId="0" fontId="13" fillId="0" borderId="0" xfId="0" applyFont="1"/>
    <xf numFmtId="0" fontId="9" fillId="0" borderId="0" xfId="0" applyFont="1"/>
    <xf numFmtId="0" fontId="15" fillId="0" borderId="0" xfId="3" applyFont="1" applyAlignment="1">
      <alignment vertical="center"/>
    </xf>
    <xf numFmtId="0" fontId="10" fillId="0" borderId="0" xfId="2" applyFont="1" applyAlignment="1">
      <alignment vertical="center"/>
    </xf>
    <xf numFmtId="0" fontId="6" fillId="2" borderId="0" xfId="3" applyFont="1" applyFill="1" applyBorder="1" applyAlignment="1">
      <alignment vertical="center" wrapText="1"/>
    </xf>
    <xf numFmtId="0" fontId="4" fillId="3" borderId="1" xfId="2" applyFont="1" applyFill="1" applyBorder="1" applyAlignment="1">
      <alignment horizontal="center" vertical="center" wrapText="1"/>
    </xf>
    <xf numFmtId="165" fontId="20" fillId="7" borderId="9" xfId="1" applyNumberFormat="1" applyFont="1" applyFill="1" applyBorder="1" applyAlignment="1">
      <alignment horizontal="right" vertical="center"/>
    </xf>
    <xf numFmtId="165" fontId="20" fillId="7" borderId="3" xfId="1" applyNumberFormat="1" applyFont="1" applyFill="1" applyBorder="1" applyAlignment="1">
      <alignment horizontal="right" vertical="center"/>
    </xf>
    <xf numFmtId="165" fontId="20" fillId="7" borderId="4" xfId="1" applyNumberFormat="1" applyFont="1" applyFill="1" applyBorder="1" applyAlignment="1">
      <alignment horizontal="right" vertical="center"/>
    </xf>
    <xf numFmtId="165" fontId="4" fillId="0" borderId="3" xfId="1" applyNumberFormat="1" applyFont="1" applyFill="1" applyBorder="1" applyAlignment="1">
      <alignment horizontal="right" vertical="center"/>
    </xf>
    <xf numFmtId="165" fontId="4" fillId="0" borderId="4" xfId="1" applyNumberFormat="1" applyFont="1" applyFill="1" applyBorder="1" applyAlignment="1">
      <alignment horizontal="right" vertical="center"/>
    </xf>
    <xf numFmtId="0" fontId="13" fillId="0" borderId="0" xfId="0" applyFont="1" applyAlignment="1">
      <alignment vertical="center"/>
    </xf>
    <xf numFmtId="0" fontId="9" fillId="0" borderId="0" xfId="0" applyFont="1" applyAlignment="1">
      <alignment vertical="center"/>
    </xf>
    <xf numFmtId="165" fontId="10" fillId="6" borderId="1" xfId="1" applyNumberFormat="1" applyFont="1" applyFill="1" applyBorder="1" applyAlignment="1">
      <alignment horizontal="right" vertical="center"/>
    </xf>
    <xf numFmtId="0" fontId="5" fillId="0" borderId="0" xfId="0" applyFont="1" applyFill="1" applyBorder="1" applyAlignment="1">
      <alignment vertical="center" wrapText="1"/>
    </xf>
    <xf numFmtId="0" fontId="4" fillId="0" borderId="0" xfId="2" applyFont="1" applyFill="1" applyBorder="1" applyAlignment="1">
      <alignment vertical="center" wrapText="1"/>
    </xf>
    <xf numFmtId="0" fontId="5" fillId="0" borderId="0" xfId="0" applyFont="1" applyAlignment="1">
      <alignment vertical="center" wrapText="1"/>
    </xf>
    <xf numFmtId="0" fontId="4" fillId="0" borderId="10" xfId="2" applyFont="1" applyBorder="1" applyAlignment="1">
      <alignment vertical="center"/>
    </xf>
    <xf numFmtId="0" fontId="4" fillId="0" borderId="11" xfId="2" applyFont="1" applyBorder="1" applyAlignment="1">
      <alignment vertical="center"/>
    </xf>
    <xf numFmtId="0" fontId="4" fillId="0" borderId="15" xfId="2" quotePrefix="1" applyFont="1" applyBorder="1" applyAlignment="1">
      <alignment horizontal="left" vertical="center"/>
    </xf>
    <xf numFmtId="0" fontId="4" fillId="0" borderId="16" xfId="2" applyFont="1" applyBorder="1" applyAlignment="1">
      <alignment vertical="center"/>
    </xf>
    <xf numFmtId="0" fontId="14" fillId="0" borderId="0" xfId="3" applyFont="1" applyAlignment="1">
      <alignment vertical="center" wrapText="1"/>
    </xf>
    <xf numFmtId="0" fontId="10" fillId="0" borderId="0" xfId="2" applyFont="1" applyFill="1" applyAlignment="1">
      <alignment vertical="center"/>
    </xf>
    <xf numFmtId="0" fontId="4" fillId="0" borderId="4"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25" fillId="0" borderId="0" xfId="0" applyFont="1" applyAlignment="1">
      <alignment horizontal="right" vertical="center"/>
    </xf>
    <xf numFmtId="0" fontId="14" fillId="0" borderId="0" xfId="0" applyFont="1" applyAlignment="1">
      <alignment horizontal="left" vertical="center"/>
    </xf>
    <xf numFmtId="0" fontId="4" fillId="0" borderId="5" xfId="2" applyFont="1" applyBorder="1" applyAlignment="1">
      <alignment horizontal="left" vertical="center" wrapText="1" indent="1"/>
    </xf>
    <xf numFmtId="0" fontId="3" fillId="0" borderId="2" xfId="4" applyFill="1" applyBorder="1" applyAlignment="1" applyProtection="1">
      <alignment horizontal="center" vertical="center"/>
    </xf>
    <xf numFmtId="0" fontId="4" fillId="0" borderId="5" xfId="2" applyFont="1" applyBorder="1" applyAlignment="1">
      <alignment horizontal="left" vertical="center" wrapText="1"/>
    </xf>
    <xf numFmtId="0" fontId="4" fillId="0" borderId="4" xfId="2" applyFont="1" applyBorder="1" applyAlignment="1">
      <alignment horizontal="left" vertical="center" wrapText="1" indent="1"/>
    </xf>
    <xf numFmtId="0" fontId="4" fillId="0" borderId="4" xfId="2" applyFont="1" applyBorder="1" applyAlignment="1">
      <alignment horizontal="left" vertical="center" wrapText="1"/>
    </xf>
    <xf numFmtId="0" fontId="4" fillId="0" borderId="11" xfId="2" applyFont="1" applyBorder="1" applyAlignment="1">
      <alignment vertical="center" wrapText="1"/>
    </xf>
    <xf numFmtId="0" fontId="4" fillId="0" borderId="12" xfId="2" applyFont="1" applyBorder="1" applyAlignment="1">
      <alignment vertical="center"/>
    </xf>
    <xf numFmtId="0" fontId="4" fillId="0" borderId="16" xfId="2" applyFont="1" applyBorder="1" applyAlignment="1">
      <alignment vertical="center" wrapText="1"/>
    </xf>
    <xf numFmtId="0" fontId="4" fillId="0" borderId="17" xfId="2" applyFont="1" applyBorder="1" applyAlignment="1">
      <alignment vertical="center"/>
    </xf>
    <xf numFmtId="167" fontId="5" fillId="0" borderId="0" xfId="1" applyNumberFormat="1" applyFont="1"/>
    <xf numFmtId="167" fontId="4" fillId="0" borderId="4" xfId="1" applyNumberFormat="1" applyFont="1" applyFill="1" applyBorder="1" applyAlignment="1">
      <alignment horizontal="right" vertical="center"/>
    </xf>
    <xf numFmtId="167" fontId="10" fillId="6" borderId="1" xfId="1" applyNumberFormat="1" applyFont="1" applyFill="1" applyBorder="1" applyAlignment="1">
      <alignment horizontal="right" vertical="center"/>
    </xf>
    <xf numFmtId="165" fontId="20" fillId="7" borderId="2" xfId="1" applyNumberFormat="1" applyFont="1" applyFill="1" applyBorder="1" applyAlignment="1">
      <alignment horizontal="right" vertical="center"/>
    </xf>
    <xf numFmtId="167" fontId="20" fillId="7" borderId="3" xfId="1" applyNumberFormat="1" applyFont="1" applyFill="1" applyBorder="1" applyAlignment="1">
      <alignment horizontal="right" vertical="center"/>
    </xf>
    <xf numFmtId="167" fontId="20" fillId="7" borderId="4" xfId="1" applyNumberFormat="1" applyFont="1" applyFill="1" applyBorder="1" applyAlignment="1">
      <alignment horizontal="right" vertical="center"/>
    </xf>
    <xf numFmtId="167" fontId="20" fillId="7" borderId="9" xfId="1" applyNumberFormat="1" applyFont="1" applyFill="1" applyBorder="1" applyAlignment="1">
      <alignment horizontal="right" vertical="center"/>
    </xf>
    <xf numFmtId="0" fontId="14" fillId="0" borderId="0" xfId="5" applyFont="1" applyAlignment="1">
      <alignment vertical="center"/>
    </xf>
    <xf numFmtId="0" fontId="11" fillId="0" borderId="0" xfId="0" applyFont="1" applyAlignment="1">
      <alignment vertical="center"/>
    </xf>
    <xf numFmtId="0" fontId="9" fillId="0" borderId="0" xfId="2" applyFont="1" applyAlignment="1">
      <alignment vertical="top"/>
    </xf>
    <xf numFmtId="0" fontId="9" fillId="0" borderId="0" xfId="2" applyFont="1" applyAlignment="1">
      <alignment vertical="center"/>
    </xf>
    <xf numFmtId="0" fontId="9" fillId="0" borderId="0" xfId="2" applyFont="1" applyAlignment="1">
      <alignment vertical="center" wrapText="1"/>
    </xf>
    <xf numFmtId="167" fontId="5" fillId="0" borderId="0" xfId="1" applyNumberFormat="1" applyFont="1" applyAlignment="1">
      <alignment vertical="center"/>
    </xf>
    <xf numFmtId="0" fontId="4" fillId="3" borderId="7" xfId="2" applyFont="1" applyFill="1" applyBorder="1" applyAlignment="1">
      <alignment horizontal="center" vertical="center"/>
    </xf>
    <xf numFmtId="3" fontId="10" fillId="4" borderId="1" xfId="0" applyNumberFormat="1" applyFont="1" applyFill="1" applyBorder="1" applyAlignment="1">
      <alignment horizontal="center" vertical="center" wrapText="1"/>
    </xf>
    <xf numFmtId="0" fontId="9" fillId="0" borderId="0" xfId="2" applyFont="1" applyAlignment="1">
      <alignment vertical="top" wrapText="1"/>
    </xf>
    <xf numFmtId="0" fontId="12" fillId="5" borderId="1" xfId="0" applyFont="1" applyFill="1" applyBorder="1" applyAlignment="1">
      <alignment horizontal="center" vertical="center"/>
    </xf>
    <xf numFmtId="0" fontId="4" fillId="0" borderId="3" xfId="2" applyFont="1" applyBorder="1" applyAlignment="1">
      <alignment horizontal="left" vertical="center" wrapText="1"/>
    </xf>
    <xf numFmtId="0" fontId="4" fillId="0" borderId="3" xfId="2" applyFont="1" applyBorder="1" applyAlignment="1">
      <alignment horizontal="left" vertical="center" wrapText="1" indent="1"/>
    </xf>
    <xf numFmtId="0" fontId="4" fillId="0" borderId="9" xfId="2" applyFont="1" applyFill="1" applyBorder="1" applyAlignment="1">
      <alignment horizontal="center" vertical="center" wrapText="1"/>
    </xf>
    <xf numFmtId="0" fontId="4" fillId="0" borderId="9" xfId="2" applyFont="1" applyBorder="1" applyAlignment="1">
      <alignment horizontal="left" vertical="center" wrapText="1" indent="1"/>
    </xf>
    <xf numFmtId="0" fontId="4" fillId="0" borderId="9" xfId="2" applyFont="1" applyBorder="1" applyAlignment="1">
      <alignment horizontal="left" vertical="center" wrapText="1"/>
    </xf>
    <xf numFmtId="3" fontId="10" fillId="4" borderId="6" xfId="0" applyNumberFormat="1" applyFont="1" applyFill="1" applyBorder="1" applyAlignment="1">
      <alignment horizontal="center" vertical="center" wrapText="1"/>
    </xf>
    <xf numFmtId="0" fontId="10" fillId="0" borderId="9" xfId="0" applyFont="1" applyBorder="1" applyAlignment="1">
      <alignment horizontal="left" vertical="center"/>
    </xf>
    <xf numFmtId="165" fontId="4" fillId="0" borderId="9" xfId="1" applyNumberFormat="1" applyFont="1" applyBorder="1" applyAlignment="1">
      <alignment horizontal="right" vertical="center"/>
    </xf>
    <xf numFmtId="167" fontId="4" fillId="0" borderId="9" xfId="1" applyNumberFormat="1" applyFont="1" applyBorder="1" applyAlignment="1">
      <alignment horizontal="right" vertical="center"/>
    </xf>
    <xf numFmtId="167" fontId="4" fillId="0" borderId="28" xfId="1" applyNumberFormat="1" applyFont="1" applyBorder="1" applyAlignment="1">
      <alignment horizontal="right" vertical="center"/>
    </xf>
    <xf numFmtId="0" fontId="10" fillId="0" borderId="3" xfId="0" applyFont="1" applyBorder="1" applyAlignment="1">
      <alignment horizontal="left" vertical="center"/>
    </xf>
    <xf numFmtId="165" fontId="4" fillId="0" borderId="3" xfId="1" applyNumberFormat="1" applyFont="1" applyBorder="1" applyAlignment="1">
      <alignment horizontal="right" vertical="center"/>
    </xf>
    <xf numFmtId="167" fontId="4" fillId="0" borderId="3" xfId="1" applyNumberFormat="1" applyFont="1" applyBorder="1" applyAlignment="1">
      <alignment horizontal="right" vertical="center"/>
    </xf>
    <xf numFmtId="165" fontId="20" fillId="7" borderId="24" xfId="1" applyNumberFormat="1" applyFont="1" applyFill="1" applyBorder="1" applyAlignment="1">
      <alignment horizontal="right" vertical="center"/>
    </xf>
    <xf numFmtId="165" fontId="20" fillId="7" borderId="25" xfId="1" applyNumberFormat="1" applyFont="1" applyFill="1" applyBorder="1" applyAlignment="1">
      <alignment horizontal="right" vertical="center"/>
    </xf>
    <xf numFmtId="167" fontId="20" fillId="7" borderId="29" xfId="1" applyNumberFormat="1" applyFont="1" applyFill="1" applyBorder="1" applyAlignment="1">
      <alignment horizontal="right" vertical="center"/>
    </xf>
    <xf numFmtId="1" fontId="20" fillId="7" borderId="3" xfId="1" applyNumberFormat="1" applyFont="1" applyFill="1" applyBorder="1" applyAlignment="1">
      <alignment horizontal="right" vertical="center"/>
    </xf>
    <xf numFmtId="0" fontId="10" fillId="0" borderId="4" xfId="0" applyFont="1" applyBorder="1" applyAlignment="1">
      <alignment horizontal="left" vertical="center"/>
    </xf>
    <xf numFmtId="167" fontId="4" fillId="0" borderId="4" xfId="1" applyNumberFormat="1" applyFont="1" applyBorder="1" applyAlignment="1">
      <alignment horizontal="right" vertical="center"/>
    </xf>
    <xf numFmtId="165" fontId="20" fillId="7" borderId="30" xfId="1" applyNumberFormat="1" applyFont="1" applyFill="1" applyBorder="1" applyAlignment="1">
      <alignment horizontal="right" vertical="center"/>
    </xf>
    <xf numFmtId="167" fontId="20" fillId="7" borderId="31" xfId="1" applyNumberFormat="1" applyFont="1" applyFill="1" applyBorder="1" applyAlignment="1">
      <alignment horizontal="right" vertical="center"/>
    </xf>
    <xf numFmtId="0" fontId="10" fillId="6" borderId="1" xfId="0" applyFont="1" applyFill="1" applyBorder="1" applyAlignment="1">
      <alignment horizontal="left" vertical="center"/>
    </xf>
    <xf numFmtId="49" fontId="27" fillId="0" borderId="0" xfId="0" applyNumberFormat="1" applyFont="1" applyAlignment="1">
      <alignment vertical="center" wrapText="1"/>
    </xf>
    <xf numFmtId="0" fontId="10" fillId="0" borderId="28" xfId="0" applyFont="1" applyBorder="1" applyAlignment="1">
      <alignment horizontal="left" vertical="center" wrapText="1"/>
    </xf>
    <xf numFmtId="165" fontId="20" fillId="7" borderId="23" xfId="1" applyNumberFormat="1" applyFont="1" applyFill="1" applyBorder="1" applyAlignment="1">
      <alignment horizontal="right" vertical="center"/>
    </xf>
    <xf numFmtId="165" fontId="20" fillId="7" borderId="23" xfId="1" applyNumberFormat="1" applyFont="1" applyFill="1" applyBorder="1" applyAlignment="1">
      <alignment vertical="center"/>
    </xf>
    <xf numFmtId="165" fontId="20" fillId="7" borderId="32" xfId="1" applyNumberFormat="1" applyFont="1" applyFill="1" applyBorder="1" applyAlignment="1">
      <alignment horizontal="right" vertical="center"/>
    </xf>
    <xf numFmtId="165" fontId="10" fillId="6" borderId="9" xfId="1" applyNumberFormat="1" applyFont="1" applyFill="1" applyBorder="1" applyAlignment="1">
      <alignment horizontal="right" vertical="center"/>
    </xf>
    <xf numFmtId="165" fontId="0" fillId="0" borderId="0" xfId="0" applyNumberFormat="1"/>
    <xf numFmtId="0" fontId="10" fillId="0" borderId="26" xfId="0" applyFont="1" applyBorder="1" applyAlignment="1">
      <alignment horizontal="left" vertical="center" wrapText="1"/>
    </xf>
    <xf numFmtId="165" fontId="20" fillId="7" borderId="25" xfId="1" applyNumberFormat="1" applyFont="1" applyFill="1" applyBorder="1" applyAlignment="1">
      <alignment vertical="center"/>
    </xf>
    <xf numFmtId="165" fontId="10" fillId="6" borderId="33" xfId="1" applyNumberFormat="1" applyFont="1" applyFill="1" applyBorder="1" applyAlignment="1">
      <alignment horizontal="right" vertical="center"/>
    </xf>
    <xf numFmtId="0" fontId="10" fillId="0" borderId="27" xfId="0" applyFont="1" applyBorder="1" applyAlignment="1">
      <alignment horizontal="left" vertical="center" wrapText="1"/>
    </xf>
    <xf numFmtId="167" fontId="20" fillId="7" borderId="30" xfId="1" applyNumberFormat="1" applyFont="1" applyFill="1" applyBorder="1" applyAlignment="1">
      <alignment horizontal="right" vertical="center"/>
    </xf>
    <xf numFmtId="167" fontId="20" fillId="7" borderId="30" xfId="1" applyNumberFormat="1" applyFont="1" applyFill="1" applyBorder="1" applyAlignment="1">
      <alignment vertical="center"/>
    </xf>
    <xf numFmtId="167" fontId="10" fillId="6" borderId="2" xfId="1" applyNumberFormat="1" applyFont="1" applyFill="1" applyBorder="1" applyAlignment="1">
      <alignment horizontal="right" vertical="center"/>
    </xf>
    <xf numFmtId="165" fontId="20" fillId="7" borderId="9" xfId="1" applyNumberFormat="1" applyFont="1" applyFill="1" applyBorder="1" applyAlignment="1">
      <alignment vertical="center"/>
    </xf>
    <xf numFmtId="165" fontId="20" fillId="7" borderId="3" xfId="1" applyNumberFormat="1" applyFont="1" applyFill="1" applyBorder="1" applyAlignment="1">
      <alignment vertical="center"/>
    </xf>
    <xf numFmtId="167" fontId="20" fillId="7" borderId="4" xfId="1" applyNumberFormat="1" applyFont="1" applyFill="1" applyBorder="1" applyAlignment="1">
      <alignment vertical="center"/>
    </xf>
    <xf numFmtId="165" fontId="10" fillId="6" borderId="2" xfId="1" applyNumberFormat="1" applyFont="1" applyFill="1" applyBorder="1" applyAlignment="1">
      <alignment horizontal="right" vertical="center"/>
    </xf>
    <xf numFmtId="167" fontId="10" fillId="6" borderId="4" xfId="1" applyNumberFormat="1" applyFont="1" applyFill="1" applyBorder="1" applyAlignment="1">
      <alignment horizontal="right" vertical="center"/>
    </xf>
    <xf numFmtId="165" fontId="10" fillId="6" borderId="19" xfId="1" applyNumberFormat="1" applyFont="1" applyFill="1" applyBorder="1" applyAlignment="1">
      <alignment horizontal="right" vertical="center"/>
    </xf>
    <xf numFmtId="165" fontId="10" fillId="6" borderId="3" xfId="1" applyNumberFormat="1" applyFont="1" applyFill="1" applyBorder="1" applyAlignment="1">
      <alignment horizontal="right" vertical="center"/>
    </xf>
    <xf numFmtId="167" fontId="10" fillId="6" borderId="34" xfId="1" applyNumberFormat="1" applyFont="1" applyFill="1" applyBorder="1" applyAlignment="1">
      <alignment horizontal="right" vertical="center"/>
    </xf>
    <xf numFmtId="167" fontId="10" fillId="6" borderId="19" xfId="1" applyNumberFormat="1" applyFont="1" applyFill="1" applyBorder="1" applyAlignment="1">
      <alignment horizontal="right" vertical="center"/>
    </xf>
    <xf numFmtId="165" fontId="10" fillId="6" borderId="21" xfId="1" applyNumberFormat="1" applyFont="1" applyFill="1" applyBorder="1" applyAlignment="1">
      <alignment horizontal="right" vertical="center"/>
    </xf>
    <xf numFmtId="0" fontId="10" fillId="0" borderId="3" xfId="0" applyFont="1" applyBorder="1" applyAlignment="1">
      <alignment horizontal="left" vertical="center" wrapText="1"/>
    </xf>
    <xf numFmtId="165" fontId="20" fillId="7" borderId="35" xfId="1" applyNumberFormat="1" applyFont="1" applyFill="1" applyBorder="1" applyAlignment="1">
      <alignment horizontal="right" vertical="center"/>
    </xf>
    <xf numFmtId="165" fontId="10" fillId="6" borderId="22" xfId="1" applyNumberFormat="1" applyFont="1" applyFill="1" applyBorder="1" applyAlignment="1">
      <alignment horizontal="right" vertical="center"/>
    </xf>
    <xf numFmtId="165" fontId="10" fillId="6" borderId="36" xfId="1" applyNumberFormat="1" applyFont="1" applyFill="1" applyBorder="1" applyAlignment="1">
      <alignment horizontal="right" vertical="center"/>
    </xf>
    <xf numFmtId="167" fontId="10" fillId="6" borderId="20" xfId="1" applyNumberFormat="1" applyFont="1" applyFill="1" applyBorder="1" applyAlignment="1">
      <alignment horizontal="right" vertical="center"/>
    </xf>
    <xf numFmtId="165" fontId="10" fillId="6" borderId="18" xfId="1" applyNumberFormat="1" applyFont="1" applyFill="1" applyBorder="1" applyAlignment="1">
      <alignment horizontal="right" vertical="center"/>
    </xf>
    <xf numFmtId="167" fontId="10" fillId="6" borderId="33" xfId="1" applyNumberFormat="1" applyFont="1" applyFill="1" applyBorder="1" applyAlignment="1">
      <alignment horizontal="right" vertical="center"/>
    </xf>
    <xf numFmtId="0" fontId="10" fillId="6" borderId="9" xfId="0" applyFont="1" applyFill="1" applyBorder="1" applyAlignment="1">
      <alignment horizontal="left" vertical="center" wrapText="1"/>
    </xf>
    <xf numFmtId="165" fontId="26" fillId="8" borderId="18" xfId="1" applyNumberFormat="1" applyFont="1" applyFill="1" applyBorder="1" applyAlignment="1">
      <alignment horizontal="right" vertical="center"/>
    </xf>
    <xf numFmtId="165" fontId="26" fillId="8" borderId="18" xfId="1" applyNumberFormat="1" applyFont="1" applyFill="1" applyBorder="1" applyAlignment="1">
      <alignment vertical="center"/>
    </xf>
    <xf numFmtId="0" fontId="10" fillId="6" borderId="3" xfId="0" applyFont="1" applyFill="1" applyBorder="1" applyAlignment="1">
      <alignment horizontal="left" vertical="center" wrapText="1"/>
    </xf>
    <xf numFmtId="165" fontId="26" fillId="8" borderId="3" xfId="1" applyNumberFormat="1" applyFont="1" applyFill="1" applyBorder="1" applyAlignment="1">
      <alignment horizontal="right" vertical="center"/>
    </xf>
    <xf numFmtId="165" fontId="26" fillId="8" borderId="3" xfId="1" applyNumberFormat="1" applyFont="1" applyFill="1" applyBorder="1" applyAlignment="1">
      <alignment vertical="center"/>
    </xf>
    <xf numFmtId="0" fontId="10" fillId="6" borderId="4" xfId="0" applyFont="1" applyFill="1" applyBorder="1" applyAlignment="1">
      <alignment horizontal="left" vertical="center" wrapText="1"/>
    </xf>
    <xf numFmtId="167" fontId="26" fillId="8" borderId="20" xfId="1" applyNumberFormat="1" applyFont="1" applyFill="1" applyBorder="1" applyAlignment="1">
      <alignment horizontal="right" vertical="center"/>
    </xf>
    <xf numFmtId="167" fontId="26" fillId="8" borderId="20" xfId="1" applyNumberFormat="1" applyFont="1" applyFill="1" applyBorder="1" applyAlignment="1">
      <alignment vertical="center"/>
    </xf>
    <xf numFmtId="0" fontId="10" fillId="0" borderId="0" xfId="0" quotePrefix="1" applyFont="1" applyAlignment="1">
      <alignment horizontal="left" vertical="center"/>
    </xf>
    <xf numFmtId="168" fontId="4" fillId="0" borderId="0" xfId="1" applyNumberFormat="1" applyFont="1" applyBorder="1" applyAlignment="1">
      <alignment horizontal="right" vertical="center"/>
    </xf>
    <xf numFmtId="0" fontId="27" fillId="7" borderId="0" xfId="0" applyFont="1" applyFill="1" applyAlignment="1">
      <alignment vertical="center" wrapText="1"/>
    </xf>
    <xf numFmtId="0" fontId="13" fillId="0" borderId="0" xfId="0" applyFont="1" applyAlignment="1">
      <alignment vertical="top"/>
    </xf>
    <xf numFmtId="0" fontId="11" fillId="0" borderId="0" xfId="3" applyFont="1" applyAlignment="1">
      <alignment vertical="top"/>
    </xf>
    <xf numFmtId="165" fontId="11" fillId="0" borderId="0" xfId="3" applyNumberFormat="1" applyFont="1" applyAlignment="1">
      <alignment vertical="top"/>
    </xf>
    <xf numFmtId="0" fontId="5" fillId="0" borderId="0" xfId="0" applyFont="1" applyAlignment="1">
      <alignment vertical="top"/>
    </xf>
    <xf numFmtId="168" fontId="14" fillId="0" borderId="0" xfId="3" applyNumberFormat="1" applyFont="1" applyAlignment="1">
      <alignment vertical="center"/>
    </xf>
    <xf numFmtId="0" fontId="28" fillId="0" borderId="0" xfId="0" applyFont="1"/>
    <xf numFmtId="169" fontId="28" fillId="0" borderId="0" xfId="0" applyNumberFormat="1" applyFont="1"/>
    <xf numFmtId="165" fontId="28" fillId="0" borderId="0" xfId="1" applyNumberFormat="1" applyFont="1"/>
    <xf numFmtId="165" fontId="5" fillId="0" borderId="0" xfId="0" applyNumberFormat="1" applyFont="1"/>
    <xf numFmtId="167" fontId="28" fillId="0" borderId="0" xfId="1" applyNumberFormat="1" applyFont="1"/>
    <xf numFmtId="170" fontId="5" fillId="0" borderId="0" xfId="0" applyNumberFormat="1" applyFont="1"/>
    <xf numFmtId="165" fontId="26" fillId="8" borderId="9" xfId="1" applyNumberFormat="1" applyFont="1" applyFill="1" applyBorder="1" applyAlignment="1">
      <alignment horizontal="right" vertical="center"/>
    </xf>
    <xf numFmtId="167" fontId="26" fillId="8" borderId="4" xfId="1" applyNumberFormat="1" applyFont="1" applyFill="1" applyBorder="1" applyAlignment="1">
      <alignment horizontal="right" vertical="center"/>
    </xf>
    <xf numFmtId="167" fontId="20" fillId="7" borderId="9" xfId="1" applyNumberFormat="1" applyFont="1" applyFill="1" applyBorder="1" applyAlignment="1">
      <alignment vertical="center"/>
    </xf>
    <xf numFmtId="167" fontId="20" fillId="7" borderId="3" xfId="1" applyNumberFormat="1" applyFont="1" applyFill="1" applyBorder="1" applyAlignment="1">
      <alignment vertical="center"/>
    </xf>
    <xf numFmtId="165" fontId="20" fillId="7" borderId="3" xfId="1" applyNumberFormat="1" applyFont="1" applyFill="1" applyBorder="1" applyAlignment="1">
      <alignment horizontal="right"/>
    </xf>
    <xf numFmtId="165" fontId="26" fillId="8" borderId="1" xfId="1" applyNumberFormat="1" applyFont="1" applyFill="1" applyBorder="1" applyAlignment="1">
      <alignment horizontal="right" vertical="center"/>
    </xf>
    <xf numFmtId="167" fontId="26" fillId="8" borderId="1" xfId="1" applyNumberFormat="1" applyFont="1" applyFill="1" applyBorder="1" applyAlignment="1">
      <alignment vertical="center"/>
    </xf>
    <xf numFmtId="167" fontId="26" fillId="8" borderId="1" xfId="1" applyNumberFormat="1" applyFont="1" applyFill="1" applyBorder="1" applyAlignment="1">
      <alignment horizontal="right" vertical="center"/>
    </xf>
    <xf numFmtId="165" fontId="26" fillId="8" borderId="1" xfId="1" applyNumberFormat="1" applyFont="1" applyFill="1" applyBorder="1" applyAlignment="1">
      <alignment vertical="center"/>
    </xf>
    <xf numFmtId="0" fontId="10" fillId="6" borderId="18"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9" fillId="0" borderId="37" xfId="2" applyFont="1" applyBorder="1" applyAlignment="1">
      <alignment vertical="center"/>
    </xf>
    <xf numFmtId="3" fontId="10" fillId="4" borderId="1" xfId="0" applyNumberFormat="1" applyFont="1" applyFill="1" applyBorder="1" applyAlignment="1">
      <alignment vertical="center"/>
    </xf>
    <xf numFmtId="0" fontId="10" fillId="4" borderId="18" xfId="0" applyFont="1" applyFill="1" applyBorder="1" applyAlignment="1">
      <alignment horizontal="center" vertical="center" wrapText="1"/>
    </xf>
    <xf numFmtId="165" fontId="4" fillId="0" borderId="9" xfId="1" applyNumberFormat="1" applyFont="1" applyFill="1" applyBorder="1" applyAlignment="1">
      <alignment horizontal="right" vertical="center"/>
    </xf>
    <xf numFmtId="165" fontId="4" fillId="0" borderId="9" xfId="1" applyNumberFormat="1" applyFont="1" applyFill="1" applyBorder="1" applyAlignment="1">
      <alignment vertical="center"/>
    </xf>
    <xf numFmtId="165" fontId="4" fillId="0" borderId="4" xfId="1" applyNumberFormat="1" applyFont="1" applyFill="1" applyBorder="1" applyAlignment="1">
      <alignment vertical="center"/>
    </xf>
    <xf numFmtId="0" fontId="10" fillId="6" borderId="9" xfId="0" applyFont="1" applyFill="1" applyBorder="1" applyAlignment="1">
      <alignment horizontal="left" vertical="center"/>
    </xf>
    <xf numFmtId="165" fontId="10" fillId="6" borderId="9" xfId="1" applyNumberFormat="1" applyFont="1" applyFill="1" applyBorder="1" applyAlignment="1">
      <alignment horizontal="center" vertical="center"/>
    </xf>
    <xf numFmtId="0" fontId="10" fillId="6" borderId="4" xfId="0" applyFont="1" applyFill="1" applyBorder="1" applyAlignment="1">
      <alignment horizontal="left" vertical="center"/>
    </xf>
    <xf numFmtId="165" fontId="10" fillId="6" borderId="4" xfId="1" applyNumberFormat="1" applyFont="1" applyFill="1" applyBorder="1" applyAlignment="1">
      <alignment horizontal="right" vertical="center"/>
    </xf>
    <xf numFmtId="165" fontId="10" fillId="6" borderId="20" xfId="1" applyNumberFormat="1" applyFont="1" applyFill="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xf>
    <xf numFmtId="3" fontId="5" fillId="0" borderId="0" xfId="0" applyNumberFormat="1" applyFont="1" applyAlignment="1">
      <alignment vertical="center"/>
    </xf>
    <xf numFmtId="1" fontId="10" fillId="4" borderId="18" xfId="0" applyNumberFormat="1" applyFont="1" applyFill="1" applyBorder="1" applyAlignment="1">
      <alignment horizontal="center" vertical="center" wrapText="1"/>
    </xf>
    <xf numFmtId="165" fontId="5" fillId="0" borderId="0" xfId="0" applyNumberFormat="1" applyFont="1" applyAlignment="1">
      <alignment vertical="center"/>
    </xf>
    <xf numFmtId="167" fontId="13" fillId="0" borderId="0" xfId="1" applyNumberFormat="1" applyFont="1" applyAlignment="1">
      <alignment vertical="center"/>
    </xf>
    <xf numFmtId="167" fontId="10" fillId="0" borderId="4" xfId="1" applyNumberFormat="1" applyFont="1" applyFill="1" applyBorder="1" applyAlignment="1">
      <alignment horizontal="left" vertical="center"/>
    </xf>
    <xf numFmtId="0" fontId="10" fillId="6" borderId="3" xfId="0" applyFont="1" applyFill="1" applyBorder="1" applyAlignment="1">
      <alignment horizontal="left" vertical="center"/>
    </xf>
    <xf numFmtId="167" fontId="10" fillId="6" borderId="4" xfId="1" applyNumberFormat="1" applyFont="1" applyFill="1" applyBorder="1" applyAlignment="1">
      <alignment horizontal="left" vertical="center"/>
    </xf>
    <xf numFmtId="0" fontId="18" fillId="0" borderId="0" xfId="0" applyFont="1" applyAlignment="1">
      <alignment vertical="center"/>
    </xf>
    <xf numFmtId="3" fontId="10" fillId="4" borderId="1" xfId="0" applyNumberFormat="1" applyFont="1" applyFill="1" applyBorder="1" applyAlignment="1">
      <alignment vertical="center" wrapText="1"/>
    </xf>
    <xf numFmtId="165" fontId="4" fillId="0" borderId="3" xfId="1" applyNumberFormat="1" applyFont="1" applyFill="1" applyBorder="1" applyAlignment="1">
      <alignment vertical="center"/>
    </xf>
    <xf numFmtId="49" fontId="27" fillId="0" borderId="0" xfId="0" applyNumberFormat="1" applyFont="1" applyFill="1" applyBorder="1" applyAlignment="1">
      <alignment vertical="center" wrapText="1"/>
    </xf>
    <xf numFmtId="0" fontId="3" fillId="0" borderId="3" xfId="4" applyFill="1" applyBorder="1" applyAlignment="1" applyProtection="1">
      <alignment horizontal="center" vertical="center"/>
    </xf>
    <xf numFmtId="0" fontId="3" fillId="0" borderId="4" xfId="4" applyFill="1" applyBorder="1" applyAlignment="1" applyProtection="1">
      <alignment horizontal="center" vertical="center"/>
    </xf>
    <xf numFmtId="0" fontId="12" fillId="5" borderId="1" xfId="0" applyFont="1" applyFill="1" applyBorder="1" applyAlignment="1">
      <alignment horizontal="center" vertical="center"/>
    </xf>
    <xf numFmtId="165" fontId="20" fillId="7" borderId="2" xfId="1" applyNumberFormat="1" applyFont="1" applyFill="1" applyBorder="1" applyAlignment="1">
      <alignment vertical="center"/>
    </xf>
    <xf numFmtId="167" fontId="4" fillId="0" borderId="2" xfId="1" applyNumberFormat="1" applyFont="1" applyBorder="1" applyAlignment="1">
      <alignment horizontal="right" vertical="center"/>
    </xf>
    <xf numFmtId="165" fontId="10" fillId="6" borderId="32" xfId="1" applyNumberFormat="1" applyFont="1" applyFill="1" applyBorder="1" applyAlignment="1">
      <alignment horizontal="right" vertical="center"/>
    </xf>
    <xf numFmtId="167" fontId="10" fillId="6" borderId="38" xfId="1" applyNumberFormat="1" applyFont="1" applyFill="1" applyBorder="1" applyAlignment="1">
      <alignment horizontal="right" vertical="center"/>
    </xf>
    <xf numFmtId="0" fontId="14" fillId="0" borderId="0" xfId="0" applyFont="1" applyAlignment="1">
      <alignment vertical="center" wrapText="1"/>
    </xf>
    <xf numFmtId="0" fontId="9" fillId="0" borderId="0" xfId="2" applyFont="1" applyAlignment="1">
      <alignment horizontal="left" vertical="center" wrapText="1"/>
    </xf>
    <xf numFmtId="0" fontId="4" fillId="0" borderId="4" xfId="2" applyFont="1" applyBorder="1" applyAlignment="1">
      <alignment horizontal="center" vertical="center" wrapText="1"/>
    </xf>
    <xf numFmtId="0" fontId="30" fillId="0" borderId="4" xfId="4" applyFont="1" applyFill="1" applyBorder="1" applyAlignment="1" applyProtection="1">
      <alignment horizontal="center" vertical="center"/>
    </xf>
    <xf numFmtId="0" fontId="4" fillId="0" borderId="2" xfId="2" applyFont="1" applyBorder="1" applyAlignment="1">
      <alignment horizontal="center" vertical="center" wrapText="1"/>
    </xf>
    <xf numFmtId="0" fontId="4" fillId="0" borderId="19" xfId="2" applyFont="1" applyBorder="1" applyAlignment="1">
      <alignment horizontal="left" vertical="center" wrapText="1" indent="1"/>
    </xf>
    <xf numFmtId="0" fontId="30" fillId="0" borderId="2" xfId="4" applyFont="1" applyFill="1" applyBorder="1" applyAlignment="1" applyProtection="1">
      <alignment horizontal="center" vertical="center"/>
    </xf>
    <xf numFmtId="0" fontId="4" fillId="0" borderId="19" xfId="2" applyFont="1" applyBorder="1" applyAlignment="1">
      <alignment horizontal="left" vertical="center" wrapText="1"/>
    </xf>
    <xf numFmtId="0" fontId="10" fillId="5" borderId="1" xfId="3" applyFont="1" applyFill="1" applyBorder="1" applyAlignment="1">
      <alignment horizontal="center" vertical="center" wrapText="1"/>
    </xf>
    <xf numFmtId="0" fontId="8" fillId="0" borderId="0" xfId="0" applyFont="1" applyAlignment="1">
      <alignment vertical="center"/>
    </xf>
    <xf numFmtId="0" fontId="12" fillId="0" borderId="9" xfId="0" applyFont="1" applyBorder="1" applyAlignment="1">
      <alignment vertical="center"/>
    </xf>
    <xf numFmtId="165" fontId="11" fillId="0" borderId="9" xfId="1" applyNumberFormat="1" applyFont="1" applyBorder="1" applyAlignment="1">
      <alignment vertical="center"/>
    </xf>
    <xf numFmtId="165" fontId="11" fillId="0" borderId="9" xfId="1" applyNumberFormat="1" applyFont="1" applyBorder="1" applyAlignment="1">
      <alignment horizontal="right" vertical="center"/>
    </xf>
    <xf numFmtId="165" fontId="12" fillId="6" borderId="9" xfId="1" applyNumberFormat="1" applyFont="1" applyFill="1" applyBorder="1" applyAlignment="1">
      <alignment vertical="center"/>
    </xf>
    <xf numFmtId="0" fontId="12" fillId="0" borderId="4" xfId="0" applyFont="1" applyBorder="1" applyAlignment="1">
      <alignment vertical="center"/>
    </xf>
    <xf numFmtId="165" fontId="11" fillId="0" borderId="4" xfId="1" applyNumberFormat="1" applyFont="1" applyBorder="1" applyAlignment="1">
      <alignment vertical="center"/>
    </xf>
    <xf numFmtId="165" fontId="11" fillId="0" borderId="4" xfId="1" applyNumberFormat="1" applyFont="1" applyBorder="1" applyAlignment="1">
      <alignment horizontal="right" vertical="center"/>
    </xf>
    <xf numFmtId="165" fontId="12" fillId="6" borderId="4" xfId="1" applyNumberFormat="1" applyFont="1" applyFill="1" applyBorder="1" applyAlignment="1">
      <alignment vertical="center"/>
    </xf>
    <xf numFmtId="165" fontId="4" fillId="0" borderId="9" xfId="1" applyNumberFormat="1" applyFont="1" applyFill="1" applyBorder="1" applyAlignment="1">
      <alignment vertical="center" shrinkToFit="1"/>
    </xf>
    <xf numFmtId="165" fontId="10" fillId="6" borderId="9" xfId="1" applyNumberFormat="1" applyFont="1" applyFill="1" applyBorder="1" applyAlignment="1">
      <alignment vertical="center" shrinkToFit="1"/>
    </xf>
    <xf numFmtId="165" fontId="4" fillId="0" borderId="4" xfId="1" applyNumberFormat="1" applyFont="1" applyFill="1" applyBorder="1" applyAlignment="1">
      <alignment vertical="center" shrinkToFit="1"/>
    </xf>
    <xf numFmtId="165" fontId="10" fillId="6" borderId="4" xfId="1" applyNumberFormat="1" applyFont="1" applyFill="1" applyBorder="1" applyAlignment="1">
      <alignment vertical="center" shrinkToFit="1"/>
    </xf>
    <xf numFmtId="165" fontId="14" fillId="0" borderId="0" xfId="1" applyNumberFormat="1" applyFont="1" applyAlignment="1">
      <alignment vertical="center"/>
    </xf>
    <xf numFmtId="167" fontId="14" fillId="0" borderId="0" xfId="1" applyNumberFormat="1" applyFont="1" applyAlignment="1">
      <alignment vertical="center"/>
    </xf>
    <xf numFmtId="0" fontId="5" fillId="0" borderId="0" xfId="3" applyFont="1" applyAlignment="1">
      <alignment vertical="center"/>
    </xf>
    <xf numFmtId="0" fontId="4" fillId="0" borderId="0" xfId="0" applyFont="1" applyAlignment="1">
      <alignment horizontal="right" vertical="center" wrapText="1"/>
    </xf>
    <xf numFmtId="165" fontId="5" fillId="0" borderId="0" xfId="1" applyNumberFormat="1" applyFont="1" applyAlignment="1">
      <alignment vertical="center"/>
    </xf>
    <xf numFmtId="0" fontId="31" fillId="0" borderId="0" xfId="0" applyFont="1" applyAlignment="1">
      <alignment vertical="center"/>
    </xf>
    <xf numFmtId="49" fontId="10" fillId="0" borderId="0" xfId="0" applyNumberFormat="1" applyFont="1" applyAlignment="1">
      <alignment vertical="center" shrinkToFit="1"/>
    </xf>
    <xf numFmtId="49" fontId="10" fillId="6" borderId="0" xfId="0" applyNumberFormat="1" applyFont="1" applyFill="1" applyAlignment="1">
      <alignment vertical="center" shrinkToFit="1"/>
    </xf>
    <xf numFmtId="0" fontId="14" fillId="0" borderId="0" xfId="3" quotePrefix="1" applyFont="1" applyAlignment="1" applyProtection="1">
      <alignment horizontal="right" vertical="center"/>
      <protection locked="0"/>
    </xf>
    <xf numFmtId="0" fontId="10" fillId="0" borderId="9" xfId="3" applyFont="1" applyBorder="1" applyAlignment="1" applyProtection="1">
      <alignment horizontal="center" vertical="center"/>
      <protection locked="0"/>
    </xf>
    <xf numFmtId="165" fontId="4" fillId="0" borderId="9" xfId="1" applyNumberFormat="1" applyFont="1" applyFill="1" applyBorder="1" applyAlignment="1" applyProtection="1">
      <alignment horizontal="right" vertical="center"/>
      <protection locked="0"/>
    </xf>
    <xf numFmtId="165" fontId="10" fillId="6" borderId="9" xfId="1" applyNumberFormat="1" applyFont="1" applyFill="1" applyBorder="1" applyAlignment="1" applyProtection="1">
      <alignment horizontal="right" vertical="center"/>
      <protection locked="0"/>
    </xf>
    <xf numFmtId="0" fontId="10" fillId="0" borderId="3" xfId="3" applyFont="1" applyBorder="1" applyAlignment="1" applyProtection="1">
      <alignment horizontal="center" vertical="center"/>
      <protection locked="0"/>
    </xf>
    <xf numFmtId="165" fontId="4" fillId="0" borderId="3" xfId="1" applyNumberFormat="1" applyFont="1" applyFill="1" applyBorder="1" applyAlignment="1" applyProtection="1">
      <alignment horizontal="right" vertical="center"/>
      <protection locked="0"/>
    </xf>
    <xf numFmtId="165" fontId="10" fillId="6" borderId="3" xfId="1" applyNumberFormat="1" applyFont="1" applyFill="1" applyBorder="1" applyAlignment="1" applyProtection="1">
      <alignment horizontal="right" vertical="center"/>
      <protection locked="0"/>
    </xf>
    <xf numFmtId="0" fontId="10" fillId="0" borderId="3" xfId="3" quotePrefix="1" applyFont="1" applyBorder="1" applyAlignment="1" applyProtection="1">
      <alignment horizontal="center" vertical="center"/>
      <protection locked="0"/>
    </xf>
    <xf numFmtId="171" fontId="10" fillId="6" borderId="3" xfId="1" applyNumberFormat="1" applyFont="1" applyFill="1" applyBorder="1" applyAlignment="1" applyProtection="1">
      <alignment horizontal="right" vertical="center"/>
      <protection locked="0"/>
    </xf>
    <xf numFmtId="0" fontId="10" fillId="0" borderId="5" xfId="3" quotePrefix="1" applyFont="1" applyBorder="1" applyAlignment="1" applyProtection="1">
      <alignment horizontal="center" vertical="center"/>
      <protection locked="0"/>
    </xf>
    <xf numFmtId="165" fontId="4" fillId="0" borderId="5" xfId="1" applyNumberFormat="1" applyFont="1" applyFill="1" applyBorder="1" applyAlignment="1" applyProtection="1">
      <alignment horizontal="right" vertical="center"/>
      <protection locked="0"/>
    </xf>
    <xf numFmtId="171" fontId="10" fillId="6" borderId="5" xfId="1" applyNumberFormat="1" applyFont="1" applyFill="1" applyBorder="1" applyAlignment="1" applyProtection="1">
      <alignment horizontal="right" vertical="center"/>
      <protection locked="0"/>
    </xf>
    <xf numFmtId="0" fontId="10" fillId="0" borderId="19" xfId="3" applyFont="1" applyBorder="1" applyAlignment="1" applyProtection="1">
      <alignment horizontal="center" vertical="center"/>
      <protection locked="0"/>
    </xf>
    <xf numFmtId="165" fontId="4" fillId="0" borderId="19" xfId="14" applyNumberFormat="1" applyFont="1" applyFill="1" applyBorder="1" applyAlignment="1" applyProtection="1">
      <alignment horizontal="right" vertical="center"/>
      <protection locked="0"/>
    </xf>
    <xf numFmtId="171" fontId="10" fillId="6" borderId="3" xfId="14" applyNumberFormat="1" applyFont="1" applyFill="1" applyBorder="1" applyAlignment="1" applyProtection="1">
      <alignment horizontal="right" vertical="center"/>
      <protection locked="0"/>
    </xf>
    <xf numFmtId="0" fontId="10" fillId="0" borderId="5" xfId="3" applyFont="1" applyBorder="1" applyAlignment="1" applyProtection="1">
      <alignment horizontal="center" vertical="center"/>
      <protection locked="0"/>
    </xf>
    <xf numFmtId="0" fontId="10" fillId="0" borderId="4" xfId="3" applyFont="1" applyBorder="1" applyAlignment="1" applyProtection="1">
      <alignment horizontal="center" vertical="center"/>
      <protection locked="0"/>
    </xf>
    <xf numFmtId="165" fontId="4" fillId="0" borderId="4" xfId="14" applyNumberFormat="1" applyFont="1" applyFill="1" applyBorder="1" applyAlignment="1" applyProtection="1">
      <alignment horizontal="right" vertical="center"/>
      <protection locked="0"/>
    </xf>
    <xf numFmtId="171" fontId="10" fillId="6" borderId="4" xfId="14" applyNumberFormat="1" applyFont="1" applyFill="1" applyBorder="1" applyAlignment="1" applyProtection="1">
      <alignment horizontal="right" vertical="center"/>
      <protection locked="0"/>
    </xf>
    <xf numFmtId="165" fontId="10" fillId="6" borderId="5" xfId="1" applyNumberFormat="1" applyFont="1" applyFill="1" applyBorder="1" applyAlignment="1" applyProtection="1">
      <alignment horizontal="right" vertical="center"/>
      <protection locked="0"/>
    </xf>
    <xf numFmtId="165" fontId="10" fillId="6" borderId="3" xfId="14" applyNumberFormat="1" applyFont="1" applyFill="1" applyBorder="1" applyAlignment="1" applyProtection="1">
      <alignment horizontal="right" vertical="center"/>
      <protection locked="0"/>
    </xf>
    <xf numFmtId="165" fontId="10" fillId="6" borderId="20" xfId="14" applyNumberFormat="1" applyFont="1" applyFill="1" applyBorder="1" applyAlignment="1" applyProtection="1">
      <alignment horizontal="right" vertical="center"/>
      <protection locked="0"/>
    </xf>
    <xf numFmtId="167" fontId="4" fillId="0" borderId="9" xfId="1" applyNumberFormat="1" applyFont="1" applyFill="1" applyBorder="1" applyAlignment="1" applyProtection="1">
      <alignment horizontal="right" vertical="center"/>
      <protection locked="0"/>
    </xf>
    <xf numFmtId="167" fontId="10" fillId="6" borderId="9" xfId="1" applyNumberFormat="1" applyFont="1" applyFill="1" applyBorder="1" applyAlignment="1" applyProtection="1">
      <alignment horizontal="right" vertical="center"/>
      <protection locked="0"/>
    </xf>
    <xf numFmtId="167" fontId="4" fillId="0" borderId="3" xfId="1" applyNumberFormat="1" applyFont="1" applyFill="1" applyBorder="1" applyAlignment="1" applyProtection="1">
      <alignment horizontal="right" vertical="center"/>
      <protection locked="0"/>
    </xf>
    <xf numFmtId="167" fontId="10" fillId="6" borderId="3" xfId="1" applyNumberFormat="1" applyFont="1" applyFill="1" applyBorder="1" applyAlignment="1" applyProtection="1">
      <alignment horizontal="right" vertical="center"/>
      <protection locked="0"/>
    </xf>
    <xf numFmtId="167" fontId="4" fillId="0" borderId="5" xfId="1" applyNumberFormat="1" applyFont="1" applyFill="1" applyBorder="1" applyAlignment="1" applyProtection="1">
      <alignment horizontal="right" vertical="center"/>
      <protection locked="0"/>
    </xf>
    <xf numFmtId="167" fontId="10" fillId="6" borderId="5" xfId="1" applyNumberFormat="1" applyFont="1" applyFill="1" applyBorder="1" applyAlignment="1" applyProtection="1">
      <alignment horizontal="right" vertical="center"/>
      <protection locked="0"/>
    </xf>
    <xf numFmtId="167" fontId="4" fillId="0" borderId="19" xfId="14" applyNumberFormat="1" applyFont="1" applyFill="1" applyBorder="1" applyAlignment="1" applyProtection="1">
      <alignment horizontal="right" vertical="center"/>
      <protection locked="0"/>
    </xf>
    <xf numFmtId="167" fontId="10" fillId="6" borderId="19" xfId="14" applyNumberFormat="1" applyFont="1" applyFill="1" applyBorder="1" applyAlignment="1" applyProtection="1">
      <alignment horizontal="right" vertical="center"/>
      <protection locked="0"/>
    </xf>
    <xf numFmtId="167" fontId="4" fillId="0" borderId="4" xfId="14" applyNumberFormat="1" applyFont="1" applyFill="1" applyBorder="1" applyAlignment="1" applyProtection="1">
      <alignment horizontal="right" vertical="center"/>
      <protection locked="0"/>
    </xf>
    <xf numFmtId="167" fontId="10" fillId="6" borderId="4" xfId="14" applyNumberFormat="1" applyFont="1" applyFill="1" applyBorder="1" applyAlignment="1" applyProtection="1">
      <alignment horizontal="right" vertical="center"/>
      <protection locked="0"/>
    </xf>
    <xf numFmtId="0" fontId="14" fillId="0" borderId="0" xfId="3" applyFont="1" applyAlignment="1" applyProtection="1">
      <alignment horizontal="left" vertical="center"/>
      <protection locked="0"/>
    </xf>
    <xf numFmtId="49" fontId="29" fillId="0" borderId="0" xfId="0" applyNumberFormat="1" applyFont="1" applyFill="1" applyBorder="1" applyAlignment="1">
      <alignment vertical="center" wrapText="1"/>
    </xf>
    <xf numFmtId="0" fontId="4" fillId="0" borderId="13" xfId="2" quotePrefix="1" applyFont="1" applyBorder="1" applyAlignment="1">
      <alignment horizontal="left" vertical="center" wrapText="1"/>
    </xf>
    <xf numFmtId="0" fontId="4" fillId="0" borderId="0" xfId="2" quotePrefix="1" applyFont="1" applyBorder="1" applyAlignment="1">
      <alignment horizontal="left" vertical="center" wrapText="1"/>
    </xf>
    <xf numFmtId="0" fontId="4" fillId="0" borderId="14" xfId="2" quotePrefix="1" applyFont="1" applyBorder="1" applyAlignment="1">
      <alignment horizontal="left"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20" xfId="2" applyFont="1" applyBorder="1" applyAlignment="1">
      <alignment horizontal="center" vertical="center" wrapText="1"/>
    </xf>
    <xf numFmtId="0" fontId="11" fillId="0" borderId="1" xfId="0" applyFont="1" applyBorder="1" applyAlignment="1">
      <alignment horizontal="center" vertical="center" wrapText="1"/>
    </xf>
    <xf numFmtId="0" fontId="10" fillId="6" borderId="1" xfId="0" applyFont="1" applyFill="1" applyBorder="1" applyAlignment="1">
      <alignment horizontal="left" vertical="center" wrapText="1"/>
    </xf>
    <xf numFmtId="0" fontId="9" fillId="0" borderId="0" xfId="2" applyFont="1" applyAlignment="1">
      <alignment horizontal="left" vertical="top" wrapText="1"/>
    </xf>
    <xf numFmtId="3" fontId="10" fillId="4" borderId="18" xfId="0" applyNumberFormat="1" applyFont="1" applyFill="1" applyBorder="1" applyAlignment="1">
      <alignment horizontal="center" vertical="center" wrapText="1"/>
    </xf>
    <xf numFmtId="3" fontId="10" fillId="4" borderId="20"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wrapText="1"/>
    </xf>
    <xf numFmtId="3" fontId="10" fillId="4" borderId="8" xfId="0" applyNumberFormat="1" applyFont="1" applyFill="1" applyBorder="1" applyAlignment="1">
      <alignment horizontal="center" vertical="center" wrapText="1"/>
    </xf>
    <xf numFmtId="3" fontId="10" fillId="4" borderId="7" xfId="0" applyNumberFormat="1" applyFont="1" applyFill="1" applyBorder="1" applyAlignment="1">
      <alignment horizontal="center" vertical="center" wrapText="1"/>
    </xf>
    <xf numFmtId="0" fontId="10" fillId="6" borderId="18" xfId="0" applyFont="1" applyFill="1" applyBorder="1" applyAlignment="1">
      <alignment horizontal="left" vertical="center" wrapText="1"/>
    </xf>
    <xf numFmtId="0" fontId="10" fillId="6" borderId="19" xfId="0" applyFont="1" applyFill="1" applyBorder="1" applyAlignment="1">
      <alignment horizontal="left" vertical="center" wrapText="1"/>
    </xf>
    <xf numFmtId="0" fontId="10" fillId="6" borderId="20" xfId="0" applyFont="1" applyFill="1" applyBorder="1" applyAlignment="1">
      <alignment horizontal="left" vertical="center" wrapText="1"/>
    </xf>
    <xf numFmtId="49" fontId="29" fillId="0" borderId="0" xfId="0" applyNumberFormat="1" applyFont="1" applyFill="1" applyBorder="1" applyAlignment="1">
      <alignment horizontal="center" vertical="center" wrapText="1"/>
    </xf>
    <xf numFmtId="0" fontId="10" fillId="6" borderId="6" xfId="0" applyFont="1" applyFill="1" applyBorder="1" applyAlignment="1">
      <alignment horizontal="left" vertical="center" wrapText="1"/>
    </xf>
    <xf numFmtId="0" fontId="14" fillId="0" borderId="0" xfId="0" applyFont="1" applyAlignment="1">
      <alignment horizontal="left" vertical="center" wrapText="1"/>
    </xf>
    <xf numFmtId="0" fontId="9" fillId="0" borderId="0" xfId="2" applyFont="1" applyAlignment="1">
      <alignment horizontal="left" vertical="center" wrapText="1"/>
    </xf>
    <xf numFmtId="0" fontId="14" fillId="0" borderId="0" xfId="0" quotePrefix="1" applyFont="1" applyAlignment="1">
      <alignment horizontal="left" vertical="center" wrapText="1"/>
    </xf>
    <xf numFmtId="0" fontId="12" fillId="5" borderId="1" xfId="0" applyFont="1" applyFill="1" applyBorder="1" applyAlignment="1">
      <alignment horizontal="center" vertical="center"/>
    </xf>
    <xf numFmtId="0" fontId="12" fillId="5" borderId="1" xfId="0" applyFont="1" applyFill="1" applyBorder="1" applyAlignment="1">
      <alignment horizontal="left" vertical="center"/>
    </xf>
    <xf numFmtId="0" fontId="12" fillId="5" borderId="18" xfId="0" applyFont="1" applyFill="1" applyBorder="1" applyAlignment="1">
      <alignment horizontal="center" vertical="center"/>
    </xf>
    <xf numFmtId="0" fontId="12" fillId="5" borderId="20" xfId="0" applyFont="1" applyFill="1" applyBorder="1" applyAlignment="1">
      <alignment horizontal="center" vertical="center"/>
    </xf>
    <xf numFmtId="171" fontId="4" fillId="0" borderId="26" xfId="1" applyNumberFormat="1" applyFont="1" applyFill="1" applyBorder="1" applyAlignment="1" applyProtection="1">
      <alignment horizontal="center" vertical="center"/>
      <protection locked="0"/>
    </xf>
    <xf numFmtId="171" fontId="4" fillId="0" borderId="39" xfId="1" applyNumberFormat="1" applyFont="1" applyFill="1" applyBorder="1" applyAlignment="1" applyProtection="1">
      <alignment horizontal="center" vertical="center"/>
      <protection locked="0"/>
    </xf>
    <xf numFmtId="0" fontId="10" fillId="5" borderId="1" xfId="3" applyFont="1" applyFill="1" applyBorder="1" applyAlignment="1" applyProtection="1">
      <alignment horizontal="center" vertical="center"/>
      <protection locked="0"/>
    </xf>
    <xf numFmtId="0" fontId="10" fillId="5" borderId="18" xfId="3" applyFont="1" applyFill="1" applyBorder="1" applyAlignment="1">
      <alignment horizontal="center" vertical="center" wrapText="1"/>
    </xf>
    <xf numFmtId="0" fontId="10" fillId="5" borderId="20" xfId="3" applyFont="1" applyFill="1" applyBorder="1" applyAlignment="1">
      <alignment horizontal="center" vertical="center" wrapText="1"/>
    </xf>
    <xf numFmtId="0" fontId="10" fillId="5" borderId="6" xfId="3" applyFont="1" applyFill="1" applyBorder="1" applyAlignment="1" applyProtection="1">
      <alignment horizontal="center" vertical="center"/>
      <protection locked="0"/>
    </xf>
    <xf numFmtId="0" fontId="10" fillId="5" borderId="7" xfId="3" applyFont="1" applyFill="1" applyBorder="1" applyAlignment="1" applyProtection="1">
      <alignment horizontal="center" vertical="center"/>
      <protection locked="0"/>
    </xf>
    <xf numFmtId="171" fontId="4" fillId="0" borderId="26" xfId="14" applyNumberFormat="1" applyFont="1" applyFill="1" applyBorder="1" applyAlignment="1" applyProtection="1">
      <alignment horizontal="center" vertical="center"/>
      <protection locked="0"/>
    </xf>
    <xf numFmtId="171" fontId="4" fillId="0" borderId="39" xfId="14" applyNumberFormat="1" applyFont="1" applyFill="1" applyBorder="1" applyAlignment="1" applyProtection="1">
      <alignment horizontal="center" vertical="center"/>
      <protection locked="0"/>
    </xf>
    <xf numFmtId="171" fontId="4" fillId="0" borderId="27" xfId="14" applyNumberFormat="1" applyFont="1" applyFill="1" applyBorder="1" applyAlignment="1" applyProtection="1">
      <alignment horizontal="center" vertical="center"/>
      <protection locked="0"/>
    </xf>
    <xf numFmtId="171" fontId="4" fillId="0" borderId="40" xfId="14" applyNumberFormat="1" applyFont="1" applyFill="1" applyBorder="1" applyAlignment="1" applyProtection="1">
      <alignment horizontal="center" vertical="center"/>
      <protection locked="0"/>
    </xf>
    <xf numFmtId="172" fontId="4" fillId="0" borderId="26" xfId="14" applyNumberFormat="1" applyFont="1" applyFill="1" applyBorder="1" applyAlignment="1" applyProtection="1">
      <alignment horizontal="center" vertical="center"/>
      <protection locked="0"/>
    </xf>
    <xf numFmtId="172" fontId="4" fillId="0" borderId="39" xfId="14" applyNumberFormat="1" applyFont="1" applyFill="1" applyBorder="1" applyAlignment="1" applyProtection="1">
      <alignment horizontal="center" vertical="center"/>
      <protection locked="0"/>
    </xf>
    <xf numFmtId="172" fontId="4" fillId="0" borderId="26" xfId="1" applyNumberFormat="1" applyFont="1" applyFill="1" applyBorder="1" applyAlignment="1" applyProtection="1">
      <alignment horizontal="center" vertical="center"/>
      <protection locked="0"/>
    </xf>
    <xf numFmtId="172" fontId="4" fillId="0" borderId="39" xfId="1" applyNumberFormat="1" applyFont="1" applyFill="1" applyBorder="1" applyAlignment="1" applyProtection="1">
      <alignment horizontal="center" vertical="center"/>
      <protection locked="0"/>
    </xf>
    <xf numFmtId="0" fontId="14" fillId="0" borderId="0" xfId="3" quotePrefix="1" applyFont="1" applyAlignment="1" applyProtection="1">
      <alignment horizontal="left" vertical="center" wrapText="1"/>
      <protection locked="0"/>
    </xf>
    <xf numFmtId="172" fontId="4" fillId="0" borderId="27" xfId="14" applyNumberFormat="1" applyFont="1" applyFill="1" applyBorder="1" applyAlignment="1" applyProtection="1">
      <alignment horizontal="center" vertical="center"/>
      <protection locked="0"/>
    </xf>
    <xf numFmtId="172" fontId="4" fillId="0" borderId="40" xfId="14" applyNumberFormat="1" applyFont="1" applyFill="1" applyBorder="1" applyAlignment="1" applyProtection="1">
      <alignment horizontal="center" vertical="center"/>
      <protection locked="0"/>
    </xf>
  </cellXfs>
  <cellStyles count="17">
    <cellStyle name="Comma 2" xfId="15" xr:uid="{00000000-0005-0000-0000-000000000000}"/>
    <cellStyle name="Lien hypertexte" xfId="4" builtinId="8"/>
    <cellStyle name="Milliers" xfId="1" builtinId="3"/>
    <cellStyle name="Milliers 2" xfId="7" xr:uid="{00000000-0005-0000-0000-000003000000}"/>
    <cellStyle name="Milliers 2 2" xfId="14" xr:uid="{00000000-0005-0000-0000-000004000000}"/>
    <cellStyle name="Milliers 3" xfId="8" xr:uid="{00000000-0005-0000-0000-000005000000}"/>
    <cellStyle name="Milliers 4" xfId="13" xr:uid="{00000000-0005-0000-0000-000006000000}"/>
    <cellStyle name="Normal" xfId="0" builtinId="0"/>
    <cellStyle name="Normal 2" xfId="3" xr:uid="{00000000-0005-0000-0000-000008000000}"/>
    <cellStyle name="Normal 3" xfId="5" xr:uid="{00000000-0005-0000-0000-000009000000}"/>
    <cellStyle name="Normal 4" xfId="2" xr:uid="{00000000-0005-0000-0000-00000A000000}"/>
    <cellStyle name="Normal 5" xfId="6" xr:uid="{00000000-0005-0000-0000-00000B000000}"/>
    <cellStyle name="Normal 6" xfId="9" xr:uid="{00000000-0005-0000-0000-00000C000000}"/>
    <cellStyle name="Normal 6 2" xfId="16" xr:uid="{00000000-0005-0000-0000-00000D000000}"/>
    <cellStyle name="Normal 7" xfId="10" xr:uid="{00000000-0005-0000-0000-00000E000000}"/>
    <cellStyle name="Normal 8" xfId="12" xr:uid="{00000000-0005-0000-0000-00000F000000}"/>
    <cellStyle name="Pourcentage 2" xfId="11" xr:uid="{00000000-0005-0000-0000-000011000000}"/>
  </cellStyles>
  <dxfs count="0"/>
  <tableStyles count="0" defaultTableStyle="TableStyleMedium2" defaultPivotStyle="PivotStyleLight16"/>
  <colors>
    <mruColors>
      <color rgb="FF0563C1"/>
      <color rgb="FFFFD833"/>
      <color rgb="FFCCFF99"/>
      <color rgb="FFF2F2F2"/>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9525</xdr:colOff>
      <xdr:row>1</xdr:row>
      <xdr:rowOff>34925</xdr:rowOff>
    </xdr:from>
    <xdr:to>
      <xdr:col>4</xdr:col>
      <xdr:colOff>1317625</xdr:colOff>
      <xdr:row>3</xdr:row>
      <xdr:rowOff>149225</xdr:rowOff>
    </xdr:to>
    <xdr:pic>
      <xdr:nvPicPr>
        <xdr:cNvPr id="2" name="Image 1" descr="logo_FR.JPG">
          <a:extLst>
            <a:ext uri="{FF2B5EF4-FFF2-40B4-BE49-F238E27FC236}">
              <a16:creationId xmlns:a16="http://schemas.microsoft.com/office/drawing/2014/main" id="{AF0C40E9-D5B3-49D1-9651-41870E679002}"/>
            </a:ext>
          </a:extLst>
        </xdr:cNvPr>
        <xdr:cNvPicPr>
          <a:picLocks noChangeAspect="1"/>
        </xdr:cNvPicPr>
      </xdr:nvPicPr>
      <xdr:blipFill>
        <a:blip xmlns:r="http://schemas.openxmlformats.org/officeDocument/2006/relationships" r:embed="rId1" cstate="print"/>
        <a:srcRect/>
        <a:stretch>
          <a:fillRect/>
        </a:stretch>
      </xdr:blipFill>
      <xdr:spPr bwMode="auto">
        <a:xfrm>
          <a:off x="7792811" y="157389"/>
          <a:ext cx="1308100" cy="48169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CC03-2C33-4B6F-8164-1C944E29D1DF}">
  <dimension ref="A1:HT20"/>
  <sheetViews>
    <sheetView showGridLines="0" tabSelected="1" zoomScaleNormal="100" zoomScaleSheetLayoutView="70" workbookViewId="0"/>
  </sheetViews>
  <sheetFormatPr baseColWidth="10" defaultColWidth="11.42578125" defaultRowHeight="14.25"/>
  <cols>
    <col min="1" max="1" width="1.7109375" style="14" customWidth="1"/>
    <col min="2" max="2" width="8.28515625" style="1" customWidth="1"/>
    <col min="3" max="3" width="98.140625" style="1" customWidth="1"/>
    <col min="4" max="4" width="8.5703125" style="1" customWidth="1"/>
    <col min="5" max="5" width="20.7109375" style="6" customWidth="1"/>
    <col min="6" max="6" width="18" style="25" customWidth="1"/>
    <col min="7" max="7" width="22.140625" style="25" customWidth="1"/>
    <col min="8" max="16384" width="11.42578125" style="2"/>
  </cols>
  <sheetData>
    <row r="1" spans="1:228" ht="10.15" customHeight="1">
      <c r="A1" s="33"/>
    </row>
    <row r="2" spans="1:228" ht="15">
      <c r="B2" s="3" t="s">
        <v>108</v>
      </c>
      <c r="C2" s="3"/>
      <c r="D2" s="3"/>
      <c r="E2" s="15"/>
      <c r="F2" s="26"/>
      <c r="G2" s="26"/>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row>
    <row r="3" spans="1:228">
      <c r="B3" s="4" t="s">
        <v>0</v>
      </c>
      <c r="D3" s="5"/>
      <c r="F3" s="26"/>
      <c r="G3" s="26"/>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row>
    <row r="4" spans="1:228">
      <c r="B4" s="4"/>
      <c r="D4" s="5"/>
      <c r="F4" s="26"/>
      <c r="G4" s="26"/>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row>
    <row r="5" spans="1:228">
      <c r="F5" s="26"/>
      <c r="G5" s="26"/>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row>
    <row r="6" spans="1:228" ht="36" customHeight="1">
      <c r="B6" s="7" t="s">
        <v>1</v>
      </c>
      <c r="C6" s="7" t="s">
        <v>6</v>
      </c>
      <c r="D6" s="7" t="s">
        <v>2</v>
      </c>
      <c r="E6" s="16" t="s">
        <v>7</v>
      </c>
      <c r="F6" s="60" t="s">
        <v>32</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row>
    <row r="7" spans="1:228" ht="36" customHeight="1">
      <c r="B7" s="66">
        <v>1</v>
      </c>
      <c r="C7" s="67" t="s">
        <v>69</v>
      </c>
      <c r="D7" s="39" t="s">
        <v>2</v>
      </c>
      <c r="E7" s="68" t="s">
        <v>38</v>
      </c>
      <c r="F7" s="249" t="s">
        <v>109</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row>
    <row r="8" spans="1:228" ht="40.5" customHeight="1">
      <c r="B8" s="35">
        <f>B7+1</f>
        <v>2</v>
      </c>
      <c r="C8" s="65" t="s">
        <v>75</v>
      </c>
      <c r="D8" s="175" t="s">
        <v>2</v>
      </c>
      <c r="E8" s="64" t="s">
        <v>39</v>
      </c>
      <c r="F8" s="250"/>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row>
    <row r="9" spans="1:228" ht="40.5" customHeight="1">
      <c r="B9" s="35">
        <f t="shared" ref="B9:B14" si="0">B8+1</f>
        <v>3</v>
      </c>
      <c r="C9" s="65" t="s">
        <v>76</v>
      </c>
      <c r="D9" s="175" t="s">
        <v>2</v>
      </c>
      <c r="E9" s="64" t="s">
        <v>40</v>
      </c>
      <c r="F9" s="250"/>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row>
    <row r="10" spans="1:228" ht="36" customHeight="1">
      <c r="B10" s="35">
        <f t="shared" si="0"/>
        <v>4</v>
      </c>
      <c r="C10" s="65" t="s">
        <v>44</v>
      </c>
      <c r="D10" s="175" t="s">
        <v>2</v>
      </c>
      <c r="E10" s="64" t="s">
        <v>41</v>
      </c>
      <c r="F10" s="250"/>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row>
    <row r="11" spans="1:228" ht="36" customHeight="1">
      <c r="B11" s="35">
        <f t="shared" si="0"/>
        <v>5</v>
      </c>
      <c r="C11" s="38" t="s">
        <v>45</v>
      </c>
      <c r="D11" s="175" t="s">
        <v>2</v>
      </c>
      <c r="E11" s="40" t="s">
        <v>42</v>
      </c>
      <c r="F11" s="250"/>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row>
    <row r="12" spans="1:228" ht="39.75" customHeight="1">
      <c r="B12" s="34">
        <f t="shared" si="0"/>
        <v>6</v>
      </c>
      <c r="C12" s="41" t="s">
        <v>46</v>
      </c>
      <c r="D12" s="176" t="s">
        <v>2</v>
      </c>
      <c r="E12" s="42" t="s">
        <v>43</v>
      </c>
      <c r="F12" s="25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row>
    <row r="13" spans="1:228" ht="39.75" customHeight="1">
      <c r="B13" s="186">
        <f t="shared" si="0"/>
        <v>7</v>
      </c>
      <c r="C13" s="187" t="s">
        <v>78</v>
      </c>
      <c r="D13" s="188" t="s">
        <v>2</v>
      </c>
      <c r="E13" s="189" t="s">
        <v>79</v>
      </c>
      <c r="F13" s="252" t="s">
        <v>80</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row>
    <row r="14" spans="1:228" ht="39.75" customHeight="1">
      <c r="B14" s="184">
        <f t="shared" si="0"/>
        <v>8</v>
      </c>
      <c r="C14" s="41" t="s">
        <v>81</v>
      </c>
      <c r="D14" s="185" t="s">
        <v>2</v>
      </c>
      <c r="E14" s="42" t="s">
        <v>82</v>
      </c>
      <c r="F14" s="252"/>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row>
    <row r="15" spans="1:228">
      <c r="B15" s="2"/>
      <c r="C15" s="2"/>
      <c r="D15" s="2"/>
      <c r="E15" s="27"/>
    </row>
    <row r="16" spans="1:228" ht="5.25" customHeight="1">
      <c r="B16" s="28"/>
      <c r="C16" s="29"/>
      <c r="D16" s="29"/>
      <c r="E16" s="43"/>
      <c r="F16" s="44"/>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row>
    <row r="17" spans="1:228" ht="26.45" customHeight="1">
      <c r="B17" s="246" t="s">
        <v>110</v>
      </c>
      <c r="C17" s="247"/>
      <c r="D17" s="247"/>
      <c r="E17" s="247"/>
      <c r="F17" s="248"/>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row>
    <row r="18" spans="1:228" ht="5.25" customHeight="1">
      <c r="B18" s="30"/>
      <c r="C18" s="31"/>
      <c r="D18" s="31"/>
      <c r="E18" s="45"/>
      <c r="F18" s="46"/>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row>
    <row r="19" spans="1:228" s="10" customFormat="1" ht="5.25" customHeight="1">
      <c r="A19" s="13"/>
      <c r="B19" s="37"/>
      <c r="E19" s="32"/>
    </row>
    <row r="20" spans="1:228">
      <c r="B20" s="37"/>
      <c r="C20" s="10"/>
      <c r="D20" s="10"/>
      <c r="E20" s="2"/>
      <c r="F20" s="36" t="s">
        <v>77</v>
      </c>
    </row>
  </sheetData>
  <mergeCells count="3">
    <mergeCell ref="B17:F17"/>
    <mergeCell ref="F7:F12"/>
    <mergeCell ref="F13:F14"/>
  </mergeCells>
  <hyperlinks>
    <hyperlink ref="D7" location="Hosp_total_GPPH!A1" display="Lien" xr:uid="{1AA5499F-444A-4F0D-9B43-FF435B77748F}"/>
    <hyperlink ref="D8" location="Hosp_patients_VS_GPPH!A1" display="Lien" xr:uid="{FDC37B64-3672-4B04-B7FE-9D39E3E1C6DB}"/>
    <hyperlink ref="D9" location="'Hosp_patients_non-VS_GPPH'!A1" display="Lien" xr:uid="{826E7A1B-56F4-48C8-A1F5-D4204769148C}"/>
    <hyperlink ref="D10" location="'Hosp_total '!A1" display="Lien" xr:uid="{24D39C8F-5F16-48C1-8210-2542162FA687}"/>
    <hyperlink ref="D11" location="Hosp_somatique_aigu!A1" display="Lien" xr:uid="{84E38200-D29F-4EDE-A952-DEE973CDC394}"/>
    <hyperlink ref="D12" location="'Hosp_non-somatique_aigu'!A1" display="Lien" xr:uid="{82E6F6FC-743E-43FD-A6EF-C0DF22085021}"/>
    <hyperlink ref="D14" location="Lits_attente_HVS!A1" display="Lien" xr:uid="{26EEFF2F-494E-4FA7-83C3-126682B2E3D3}"/>
    <hyperlink ref="D13" location="Lits_attente_HVS_détail!A1" display="Lien" xr:uid="{B14C67CC-8C19-492A-B00D-EB9F0A5D06C7}"/>
  </hyperlinks>
  <pageMargins left="0.70866141732283472" right="0.70866141732283472" top="0.74803149606299213" bottom="0.74803149606299213" header="0.31496062992125984" footer="0.31496062992125984"/>
  <pageSetup paperSize="9" scale="79" orientation="landscape" r:id="rId1"/>
  <headerFooter>
    <oddHeader>&amp;L&amp;G&amp;RPrise en charge hospitalière - Hospitalisations hors canton</oddHeader>
    <oddFooter>&amp;L&amp;A&amp;C&amp;P sur &amp;N&amp;R&amp;F</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9F9D5-5111-457B-B681-BA4C57B9A853}">
  <dimension ref="A1:V108"/>
  <sheetViews>
    <sheetView showGridLines="0" zoomScaleNormal="100" zoomScaleSheetLayoutView="70" workbookViewId="0"/>
  </sheetViews>
  <sheetFormatPr baseColWidth="10" defaultColWidth="11.42578125" defaultRowHeight="15"/>
  <cols>
    <col min="1" max="1" width="1.7109375" style="11" customWidth="1"/>
    <col min="2" max="2" width="38.140625" style="9" bestFit="1" customWidth="1"/>
    <col min="3" max="11" width="12.7109375" style="9" customWidth="1"/>
    <col min="14" max="16384" width="11.42578125" style="9"/>
  </cols>
  <sheetData>
    <row r="1" spans="1:18" ht="10.15" customHeight="1"/>
    <row r="2" spans="1:18" ht="33" customHeight="1">
      <c r="A2" s="12"/>
      <c r="B2" s="254" t="s">
        <v>69</v>
      </c>
      <c r="C2" s="254"/>
      <c r="D2" s="254"/>
      <c r="E2" s="254"/>
      <c r="F2" s="254"/>
      <c r="G2" s="254"/>
      <c r="H2" s="254"/>
      <c r="I2" s="254"/>
      <c r="J2" s="254"/>
    </row>
    <row r="3" spans="1:18" ht="15.75" customHeight="1">
      <c r="A3" s="8"/>
      <c r="B3" s="62"/>
      <c r="C3" s="62"/>
      <c r="D3" s="62"/>
      <c r="E3" s="62"/>
      <c r="F3" s="62"/>
      <c r="G3" s="62"/>
      <c r="H3" s="62"/>
      <c r="I3" s="62"/>
      <c r="J3" s="62"/>
    </row>
    <row r="4" spans="1:18" ht="29.25" customHeight="1">
      <c r="B4" s="255" t="s">
        <v>47</v>
      </c>
      <c r="C4" s="257" t="s">
        <v>8</v>
      </c>
      <c r="D4" s="258"/>
      <c r="E4" s="259"/>
      <c r="F4" s="257" t="s">
        <v>9</v>
      </c>
      <c r="G4" s="258"/>
      <c r="H4" s="258"/>
      <c r="I4" s="257" t="s">
        <v>33</v>
      </c>
      <c r="J4" s="258"/>
      <c r="K4" s="259"/>
    </row>
    <row r="5" spans="1:18" ht="18" customHeight="1">
      <c r="B5" s="256"/>
      <c r="C5" s="61" t="s">
        <v>36</v>
      </c>
      <c r="D5" s="61" t="s">
        <v>37</v>
      </c>
      <c r="E5" s="61" t="s">
        <v>48</v>
      </c>
      <c r="F5" s="61" t="s">
        <v>36</v>
      </c>
      <c r="G5" s="61" t="s">
        <v>37</v>
      </c>
      <c r="H5" s="69" t="s">
        <v>48</v>
      </c>
      <c r="I5" s="61" t="s">
        <v>36</v>
      </c>
      <c r="J5" s="61" t="s">
        <v>37</v>
      </c>
      <c r="K5" s="61" t="s">
        <v>48</v>
      </c>
    </row>
    <row r="6" spans="1:18" ht="15" customHeight="1">
      <c r="B6" s="70" t="s">
        <v>49</v>
      </c>
      <c r="C6" s="71">
        <v>525</v>
      </c>
      <c r="D6" s="71">
        <v>13485</v>
      </c>
      <c r="E6" s="72">
        <v>25.685714285714301</v>
      </c>
      <c r="F6" s="71">
        <v>641</v>
      </c>
      <c r="G6" s="71">
        <v>18847</v>
      </c>
      <c r="H6" s="73">
        <v>29.402496099844001</v>
      </c>
      <c r="I6" s="71">
        <v>312</v>
      </c>
      <c r="J6" s="71">
        <v>5306</v>
      </c>
      <c r="K6" s="72">
        <v>17.006410256410302</v>
      </c>
    </row>
    <row r="7" spans="1:18" ht="15" customHeight="1">
      <c r="B7" s="74" t="s">
        <v>50</v>
      </c>
      <c r="C7" s="75">
        <v>1685</v>
      </c>
      <c r="D7" s="75">
        <v>53288</v>
      </c>
      <c r="E7" s="76">
        <v>31.624925816023701</v>
      </c>
      <c r="F7" s="77">
        <v>3103</v>
      </c>
      <c r="G7" s="78">
        <v>59674</v>
      </c>
      <c r="H7" s="79">
        <v>19.231066709635801</v>
      </c>
      <c r="I7" s="75">
        <v>155</v>
      </c>
      <c r="J7" s="75">
        <v>3786</v>
      </c>
      <c r="K7" s="76">
        <v>24.4258064516129</v>
      </c>
    </row>
    <row r="8" spans="1:18" ht="15" customHeight="1">
      <c r="B8" s="74" t="s">
        <v>51</v>
      </c>
      <c r="C8" s="80">
        <v>0</v>
      </c>
      <c r="D8" s="80">
        <v>0</v>
      </c>
      <c r="E8" s="76" t="s">
        <v>52</v>
      </c>
      <c r="F8" s="77">
        <v>1747</v>
      </c>
      <c r="G8" s="78">
        <v>35349</v>
      </c>
      <c r="H8" s="79">
        <v>20.2341156267888</v>
      </c>
      <c r="I8" s="80">
        <v>0</v>
      </c>
      <c r="J8" s="80">
        <v>0</v>
      </c>
      <c r="K8" s="76" t="s">
        <v>52</v>
      </c>
    </row>
    <row r="9" spans="1:18" ht="15" customHeight="1">
      <c r="B9" s="74" t="s">
        <v>53</v>
      </c>
      <c r="C9" s="80">
        <v>0</v>
      </c>
      <c r="D9" s="80">
        <v>0</v>
      </c>
      <c r="E9" s="76" t="s">
        <v>52</v>
      </c>
      <c r="F9" s="77">
        <v>1139</v>
      </c>
      <c r="G9" s="78">
        <v>23755</v>
      </c>
      <c r="H9" s="79">
        <v>20.85601404741</v>
      </c>
      <c r="I9" s="80">
        <v>0</v>
      </c>
      <c r="J9" s="80">
        <v>0</v>
      </c>
      <c r="K9" s="76" t="s">
        <v>52</v>
      </c>
    </row>
    <row r="10" spans="1:18" ht="15" customHeight="1">
      <c r="B10" s="74" t="s">
        <v>54</v>
      </c>
      <c r="C10" s="80">
        <v>0</v>
      </c>
      <c r="D10" s="80">
        <v>0</v>
      </c>
      <c r="E10" s="76" t="s">
        <v>52</v>
      </c>
      <c r="F10" s="77">
        <v>1366</v>
      </c>
      <c r="G10" s="78">
        <v>37433</v>
      </c>
      <c r="H10" s="79">
        <v>27.403367496339701</v>
      </c>
      <c r="I10" s="80">
        <v>0</v>
      </c>
      <c r="J10" s="80">
        <v>0</v>
      </c>
      <c r="K10" s="76" t="s">
        <v>52</v>
      </c>
    </row>
    <row r="11" spans="1:18" ht="15" customHeight="1">
      <c r="B11" s="74" t="s">
        <v>55</v>
      </c>
      <c r="C11" s="80">
        <v>0</v>
      </c>
      <c r="D11" s="80">
        <v>0</v>
      </c>
      <c r="E11" s="76" t="s">
        <v>52</v>
      </c>
      <c r="F11" s="77">
        <v>1195</v>
      </c>
      <c r="G11" s="78">
        <v>22102</v>
      </c>
      <c r="H11" s="79">
        <v>18.495397489539702</v>
      </c>
      <c r="I11" s="80">
        <v>0</v>
      </c>
      <c r="J11" s="80">
        <v>0</v>
      </c>
      <c r="K11" s="76" t="s">
        <v>52</v>
      </c>
    </row>
    <row r="12" spans="1:18" ht="15" customHeight="1">
      <c r="B12" s="74" t="s">
        <v>56</v>
      </c>
      <c r="C12" s="80">
        <v>0</v>
      </c>
      <c r="D12" s="80">
        <v>0</v>
      </c>
      <c r="E12" s="76" t="s">
        <v>52</v>
      </c>
      <c r="F12" s="77">
        <v>722</v>
      </c>
      <c r="G12" s="78">
        <v>16932</v>
      </c>
      <c r="H12" s="79">
        <v>23.451523545706401</v>
      </c>
      <c r="I12" s="80">
        <v>0</v>
      </c>
      <c r="J12" s="80">
        <v>0</v>
      </c>
      <c r="K12" s="76" t="s">
        <v>52</v>
      </c>
    </row>
    <row r="13" spans="1:18" ht="15" customHeight="1">
      <c r="B13" s="81" t="s">
        <v>57</v>
      </c>
      <c r="C13" s="80">
        <v>0</v>
      </c>
      <c r="D13" s="80">
        <v>0</v>
      </c>
      <c r="E13" s="82" t="s">
        <v>52</v>
      </c>
      <c r="F13" s="83">
        <v>1101</v>
      </c>
      <c r="G13" s="83">
        <v>50037</v>
      </c>
      <c r="H13" s="84">
        <v>45.446866485013601</v>
      </c>
      <c r="I13" s="80">
        <v>0</v>
      </c>
      <c r="J13" s="80">
        <v>0</v>
      </c>
      <c r="K13" s="82" t="s">
        <v>52</v>
      </c>
    </row>
    <row r="14" spans="1:18" ht="15" customHeight="1">
      <c r="B14" s="85" t="s">
        <v>3</v>
      </c>
      <c r="C14" s="24">
        <v>2210</v>
      </c>
      <c r="D14" s="24">
        <v>66773</v>
      </c>
      <c r="E14" s="49">
        <v>30.2140271493213</v>
      </c>
      <c r="F14" s="24">
        <v>11014</v>
      </c>
      <c r="G14" s="24">
        <v>264129</v>
      </c>
      <c r="H14" s="49">
        <v>23.981205738151399</v>
      </c>
      <c r="I14" s="24">
        <v>467</v>
      </c>
      <c r="J14" s="24">
        <v>9092</v>
      </c>
      <c r="K14" s="49">
        <v>19.4689507494647</v>
      </c>
    </row>
    <row r="15" spans="1:18">
      <c r="O15" s="86"/>
      <c r="P15" s="86"/>
    </row>
    <row r="16" spans="1:18" ht="39.950000000000003" customHeight="1">
      <c r="B16" s="61" t="s">
        <v>58</v>
      </c>
      <c r="C16" s="61"/>
      <c r="D16" s="61" t="s">
        <v>49</v>
      </c>
      <c r="E16" s="61" t="s">
        <v>50</v>
      </c>
      <c r="F16" s="61" t="s">
        <v>51</v>
      </c>
      <c r="G16" s="61" t="s">
        <v>59</v>
      </c>
      <c r="H16" s="61" t="s">
        <v>60</v>
      </c>
      <c r="I16" s="61" t="s">
        <v>3</v>
      </c>
      <c r="K16" s="245"/>
      <c r="L16" s="245"/>
      <c r="M16" s="245"/>
      <c r="N16" s="245"/>
      <c r="O16" s="245"/>
      <c r="P16" s="245"/>
      <c r="Q16" s="245"/>
      <c r="R16" s="245"/>
    </row>
    <row r="17" spans="2:18" ht="15" customHeight="1">
      <c r="B17" s="253" t="s">
        <v>10</v>
      </c>
      <c r="C17" s="87" t="s">
        <v>36</v>
      </c>
      <c r="D17" s="88">
        <v>5596</v>
      </c>
      <c r="E17" s="88">
        <v>11510</v>
      </c>
      <c r="F17" s="89">
        <v>8837</v>
      </c>
      <c r="G17" s="88">
        <v>343</v>
      </c>
      <c r="H17" s="90">
        <v>194</v>
      </c>
      <c r="I17" s="91">
        <v>26480</v>
      </c>
      <c r="J17" s="92"/>
      <c r="K17" s="245"/>
      <c r="L17" s="245"/>
      <c r="M17" s="245"/>
      <c r="N17" s="245"/>
      <c r="O17" s="245"/>
      <c r="P17" s="245"/>
      <c r="Q17" s="245"/>
      <c r="R17" s="245"/>
    </row>
    <row r="18" spans="2:18" ht="15" customHeight="1">
      <c r="B18" s="253"/>
      <c r="C18" s="93" t="s">
        <v>37</v>
      </c>
      <c r="D18" s="78">
        <v>31275</v>
      </c>
      <c r="E18" s="78">
        <v>69848</v>
      </c>
      <c r="F18" s="94">
        <v>56221</v>
      </c>
      <c r="G18" s="78">
        <v>1123</v>
      </c>
      <c r="H18" s="78">
        <v>592</v>
      </c>
      <c r="I18" s="95">
        <v>159059</v>
      </c>
      <c r="J18" s="92"/>
      <c r="K18" s="245"/>
      <c r="L18" s="245"/>
      <c r="M18" s="245"/>
      <c r="N18" s="245"/>
      <c r="O18" s="245"/>
      <c r="P18" s="245"/>
      <c r="Q18" s="245"/>
      <c r="R18" s="245"/>
    </row>
    <row r="19" spans="2:18" ht="15" customHeight="1">
      <c r="B19" s="253"/>
      <c r="C19" s="96" t="s">
        <v>48</v>
      </c>
      <c r="D19" s="97">
        <v>5.5888134381701198</v>
      </c>
      <c r="E19" s="97">
        <v>6.0684622067767204</v>
      </c>
      <c r="F19" s="98">
        <v>6.36200067896345</v>
      </c>
      <c r="G19" s="97">
        <v>3.2740524781341098</v>
      </c>
      <c r="H19" s="97">
        <v>3.0515463917525798</v>
      </c>
      <c r="I19" s="99">
        <v>6.00675981873112</v>
      </c>
      <c r="J19" s="92"/>
      <c r="K19" s="245"/>
      <c r="L19" s="245"/>
      <c r="M19" s="245"/>
      <c r="N19" s="245"/>
      <c r="O19" s="245"/>
      <c r="P19" s="245"/>
      <c r="Q19" s="245"/>
      <c r="R19" s="245"/>
    </row>
    <row r="20" spans="2:18" ht="15" customHeight="1">
      <c r="B20" s="253" t="s">
        <v>11</v>
      </c>
      <c r="C20" s="87" t="s">
        <v>36</v>
      </c>
      <c r="D20" s="17">
        <v>228</v>
      </c>
      <c r="E20" s="17">
        <v>579</v>
      </c>
      <c r="F20" s="100">
        <v>402</v>
      </c>
      <c r="G20" s="17">
        <v>102</v>
      </c>
      <c r="H20" s="17">
        <v>8</v>
      </c>
      <c r="I20" s="91">
        <v>1319</v>
      </c>
      <c r="J20" s="92"/>
      <c r="K20" s="245"/>
      <c r="L20" s="245"/>
      <c r="M20" s="245"/>
      <c r="N20" s="245"/>
      <c r="O20" s="245"/>
      <c r="P20" s="245"/>
      <c r="Q20" s="245"/>
      <c r="R20" s="245"/>
    </row>
    <row r="21" spans="2:18" ht="15" customHeight="1">
      <c r="B21" s="253"/>
      <c r="C21" s="93" t="s">
        <v>37</v>
      </c>
      <c r="D21" s="18">
        <v>767</v>
      </c>
      <c r="E21" s="18">
        <v>2529</v>
      </c>
      <c r="F21" s="101">
        <v>1558</v>
      </c>
      <c r="G21" s="18">
        <v>317</v>
      </c>
      <c r="H21" s="18">
        <v>24</v>
      </c>
      <c r="I21" s="95">
        <v>5195</v>
      </c>
      <c r="J21" s="92"/>
      <c r="K21" s="245"/>
      <c r="L21" s="245"/>
      <c r="M21" s="245"/>
      <c r="N21" s="245"/>
      <c r="O21" s="245"/>
      <c r="P21" s="245"/>
      <c r="Q21" s="245"/>
      <c r="R21" s="245"/>
    </row>
    <row r="22" spans="2:18" ht="15" customHeight="1">
      <c r="B22" s="253"/>
      <c r="C22" s="96" t="s">
        <v>48</v>
      </c>
      <c r="D22" s="52">
        <v>3.3640350877193002</v>
      </c>
      <c r="E22" s="52">
        <v>4.3678756476683898</v>
      </c>
      <c r="F22" s="102">
        <v>3.8756218905472601</v>
      </c>
      <c r="G22" s="52">
        <v>3.1078431372548998</v>
      </c>
      <c r="H22" s="52">
        <v>3</v>
      </c>
      <c r="I22" s="99">
        <v>3.9385898407884801</v>
      </c>
      <c r="J22" s="92"/>
      <c r="K22" s="245"/>
      <c r="L22" s="245"/>
      <c r="M22" s="245"/>
      <c r="N22" s="245"/>
      <c r="O22" s="245"/>
      <c r="P22" s="245"/>
      <c r="Q22" s="245"/>
      <c r="R22" s="245"/>
    </row>
    <row r="23" spans="2:18" ht="15" customHeight="1">
      <c r="B23" s="253" t="s">
        <v>34</v>
      </c>
      <c r="C23" s="87" t="s">
        <v>36</v>
      </c>
      <c r="D23" s="17">
        <v>739</v>
      </c>
      <c r="E23" s="17">
        <v>1633</v>
      </c>
      <c r="F23" s="100">
        <v>2017</v>
      </c>
      <c r="G23" s="17"/>
      <c r="H23" s="17"/>
      <c r="I23" s="91">
        <v>4389</v>
      </c>
      <c r="J23" s="92"/>
      <c r="K23" s="245"/>
      <c r="L23" s="245"/>
      <c r="M23" s="245"/>
      <c r="N23" s="245"/>
      <c r="O23" s="245"/>
      <c r="P23" s="245"/>
      <c r="Q23" s="245"/>
      <c r="R23" s="245"/>
    </row>
    <row r="24" spans="2:18" ht="15" customHeight="1">
      <c r="B24" s="253"/>
      <c r="C24" s="93" t="s">
        <v>37</v>
      </c>
      <c r="D24" s="18">
        <v>3214</v>
      </c>
      <c r="E24" s="18">
        <v>7916</v>
      </c>
      <c r="F24" s="101">
        <v>9157</v>
      </c>
      <c r="G24" s="18"/>
      <c r="H24" s="18"/>
      <c r="I24" s="95">
        <v>20287</v>
      </c>
      <c r="J24" s="92"/>
      <c r="K24" s="245"/>
      <c r="L24" s="245"/>
      <c r="M24" s="245"/>
      <c r="N24" s="245"/>
      <c r="O24" s="245"/>
      <c r="P24" s="245"/>
      <c r="Q24" s="245"/>
      <c r="R24" s="245"/>
    </row>
    <row r="25" spans="2:18" ht="15" customHeight="1">
      <c r="B25" s="253"/>
      <c r="C25" s="96" t="s">
        <v>48</v>
      </c>
      <c r="D25" s="52">
        <v>4.3491204330175899</v>
      </c>
      <c r="E25" s="52">
        <v>4.8475199020208199</v>
      </c>
      <c r="F25" s="102">
        <v>4.5399107585523097</v>
      </c>
      <c r="G25" s="52"/>
      <c r="H25" s="52"/>
      <c r="I25" s="99">
        <v>4.6222374117111</v>
      </c>
      <c r="J25" s="92"/>
      <c r="K25" s="245"/>
      <c r="L25" s="245"/>
      <c r="M25" s="245"/>
      <c r="N25" s="245"/>
      <c r="O25" s="245"/>
      <c r="P25" s="245"/>
      <c r="Q25" s="245"/>
      <c r="R25" s="245"/>
    </row>
    <row r="26" spans="2:18" ht="15" customHeight="1">
      <c r="B26" s="253" t="s">
        <v>12</v>
      </c>
      <c r="C26" s="87" t="s">
        <v>36</v>
      </c>
      <c r="D26" s="17">
        <v>696</v>
      </c>
      <c r="E26" s="17">
        <v>1481</v>
      </c>
      <c r="F26" s="100">
        <v>1912</v>
      </c>
      <c r="G26" s="17"/>
      <c r="H26" s="17"/>
      <c r="I26" s="91">
        <v>4089</v>
      </c>
      <c r="J26" s="92"/>
      <c r="K26" s="245"/>
      <c r="L26" s="245"/>
      <c r="M26" s="245"/>
      <c r="N26" s="245"/>
      <c r="O26" s="245"/>
      <c r="P26" s="245"/>
      <c r="Q26" s="245"/>
      <c r="R26" s="245"/>
    </row>
    <row r="27" spans="2:18" ht="15" customHeight="1">
      <c r="B27" s="253"/>
      <c r="C27" s="93" t="s">
        <v>37</v>
      </c>
      <c r="D27" s="18">
        <v>3030</v>
      </c>
      <c r="E27" s="18">
        <v>7271</v>
      </c>
      <c r="F27" s="101">
        <v>7999</v>
      </c>
      <c r="G27" s="18"/>
      <c r="H27" s="18"/>
      <c r="I27" s="95">
        <v>18300</v>
      </c>
      <c r="J27" s="92"/>
      <c r="K27" s="245"/>
      <c r="L27" s="245"/>
      <c r="M27" s="245"/>
      <c r="N27" s="245"/>
      <c r="O27" s="245"/>
      <c r="P27" s="245"/>
      <c r="Q27" s="245"/>
      <c r="R27" s="245"/>
    </row>
    <row r="28" spans="2:18" ht="15" customHeight="1">
      <c r="B28" s="253"/>
      <c r="C28" s="96" t="s">
        <v>48</v>
      </c>
      <c r="D28" s="52">
        <v>4.3534482758620703</v>
      </c>
      <c r="E28" s="52">
        <v>4.9095205941931104</v>
      </c>
      <c r="F28" s="102">
        <v>4.18357740585774</v>
      </c>
      <c r="G28" s="52"/>
      <c r="H28" s="52"/>
      <c r="I28" s="99">
        <v>4.4754218635363197</v>
      </c>
      <c r="J28" s="92"/>
      <c r="K28" s="245"/>
      <c r="L28" s="245"/>
      <c r="M28" s="245"/>
      <c r="N28" s="245"/>
      <c r="O28" s="245"/>
      <c r="P28" s="245"/>
      <c r="Q28" s="245"/>
      <c r="R28" s="245"/>
    </row>
    <row r="29" spans="2:18" ht="15" customHeight="1">
      <c r="B29" s="253" t="s">
        <v>13</v>
      </c>
      <c r="C29" s="87" t="s">
        <v>36</v>
      </c>
      <c r="D29" s="17">
        <v>55</v>
      </c>
      <c r="E29" s="17">
        <v>103</v>
      </c>
      <c r="F29" s="100">
        <v>90</v>
      </c>
      <c r="G29" s="17" t="s">
        <v>52</v>
      </c>
      <c r="H29" s="17" t="s">
        <v>52</v>
      </c>
      <c r="I29" s="103">
        <v>248</v>
      </c>
      <c r="J29" s="92"/>
      <c r="K29" s="245"/>
      <c r="L29" s="245"/>
      <c r="M29" s="245"/>
      <c r="N29" s="245"/>
      <c r="O29" s="245"/>
      <c r="P29" s="245"/>
      <c r="Q29" s="245"/>
      <c r="R29" s="245"/>
    </row>
    <row r="30" spans="2:18" ht="15" customHeight="1">
      <c r="B30" s="253"/>
      <c r="C30" s="93" t="s">
        <v>37</v>
      </c>
      <c r="D30" s="18">
        <v>481</v>
      </c>
      <c r="E30" s="18">
        <v>1069</v>
      </c>
      <c r="F30" s="101">
        <v>961</v>
      </c>
      <c r="G30" s="18" t="s">
        <v>52</v>
      </c>
      <c r="H30" s="18" t="s">
        <v>52</v>
      </c>
      <c r="I30" s="103">
        <v>2511</v>
      </c>
      <c r="J30" s="92"/>
      <c r="K30" s="245"/>
      <c r="L30" s="245"/>
      <c r="M30" s="245"/>
      <c r="N30" s="245"/>
      <c r="O30" s="245"/>
      <c r="P30" s="245"/>
      <c r="Q30" s="245"/>
      <c r="R30" s="245"/>
    </row>
    <row r="31" spans="2:18" ht="15" customHeight="1">
      <c r="B31" s="253"/>
      <c r="C31" s="96" t="s">
        <v>48</v>
      </c>
      <c r="D31" s="52">
        <v>8.7454545454545496</v>
      </c>
      <c r="E31" s="52">
        <v>10.378640776698999</v>
      </c>
      <c r="F31" s="102">
        <v>10.6777777777778</v>
      </c>
      <c r="G31" s="52" t="s">
        <v>52</v>
      </c>
      <c r="H31" s="52" t="s">
        <v>52</v>
      </c>
      <c r="I31" s="104">
        <v>10.125</v>
      </c>
      <c r="J31" s="92"/>
      <c r="K31" s="245"/>
      <c r="L31" s="245"/>
      <c r="M31" s="245"/>
      <c r="N31" s="245"/>
      <c r="O31" s="245"/>
      <c r="P31" s="245"/>
      <c r="Q31" s="245"/>
      <c r="R31" s="245"/>
    </row>
    <row r="32" spans="2:18" ht="15" customHeight="1">
      <c r="B32" s="253" t="s">
        <v>14</v>
      </c>
      <c r="C32" s="87" t="s">
        <v>36</v>
      </c>
      <c r="D32" s="17">
        <v>417</v>
      </c>
      <c r="E32" s="17">
        <v>808</v>
      </c>
      <c r="F32" s="100">
        <v>570</v>
      </c>
      <c r="G32" s="17">
        <v>3</v>
      </c>
      <c r="H32" s="76" t="s">
        <v>52</v>
      </c>
      <c r="I32" s="105">
        <v>1798</v>
      </c>
      <c r="J32" s="92"/>
      <c r="K32" s="245"/>
      <c r="L32" s="245"/>
      <c r="M32" s="245"/>
      <c r="N32" s="245"/>
      <c r="O32" s="245"/>
      <c r="P32" s="245"/>
      <c r="Q32" s="245"/>
      <c r="R32" s="245"/>
    </row>
    <row r="33" spans="2:18" ht="15" customHeight="1">
      <c r="B33" s="253"/>
      <c r="C33" s="93" t="s">
        <v>37</v>
      </c>
      <c r="D33" s="18">
        <v>3475</v>
      </c>
      <c r="E33" s="18">
        <v>8491</v>
      </c>
      <c r="F33" s="101">
        <v>4781</v>
      </c>
      <c r="G33" s="18">
        <v>16</v>
      </c>
      <c r="H33" s="76" t="s">
        <v>52</v>
      </c>
      <c r="I33" s="106">
        <v>16763</v>
      </c>
      <c r="J33" s="92"/>
      <c r="K33" s="245"/>
      <c r="L33" s="245"/>
      <c r="M33" s="245"/>
      <c r="N33" s="245"/>
      <c r="O33" s="245"/>
      <c r="P33" s="245"/>
      <c r="Q33" s="245"/>
      <c r="R33" s="245"/>
    </row>
    <row r="34" spans="2:18" ht="15" customHeight="1">
      <c r="B34" s="253"/>
      <c r="C34" s="96" t="s">
        <v>48</v>
      </c>
      <c r="D34" s="52">
        <v>8.3333333333333304</v>
      </c>
      <c r="E34" s="52">
        <v>10.5086633663366</v>
      </c>
      <c r="F34" s="102">
        <v>8.3877192982456101</v>
      </c>
      <c r="G34" s="52">
        <v>5.3333333333333304</v>
      </c>
      <c r="H34" s="76" t="s">
        <v>52</v>
      </c>
      <c r="I34" s="107">
        <v>9.3231368186874306</v>
      </c>
      <c r="J34" s="92"/>
      <c r="K34" s="245"/>
      <c r="L34" s="245"/>
      <c r="M34" s="245"/>
      <c r="N34" s="245"/>
      <c r="O34" s="245"/>
      <c r="P34" s="245"/>
      <c r="Q34" s="245"/>
      <c r="R34" s="245"/>
    </row>
    <row r="35" spans="2:18" ht="15" customHeight="1">
      <c r="B35" s="253" t="s">
        <v>15</v>
      </c>
      <c r="C35" s="87" t="s">
        <v>36</v>
      </c>
      <c r="D35" s="17">
        <v>149</v>
      </c>
      <c r="E35" s="17">
        <v>265</v>
      </c>
      <c r="F35" s="100">
        <v>286</v>
      </c>
      <c r="G35" s="17">
        <v>120</v>
      </c>
      <c r="H35" s="17">
        <v>18</v>
      </c>
      <c r="I35" s="91">
        <v>838</v>
      </c>
      <c r="J35" s="92"/>
      <c r="K35" s="245"/>
      <c r="L35" s="245"/>
      <c r="M35" s="245"/>
      <c r="N35" s="245"/>
      <c r="O35" s="245"/>
      <c r="P35" s="245"/>
      <c r="Q35" s="245"/>
      <c r="R35" s="245"/>
    </row>
    <row r="36" spans="2:18" ht="15" customHeight="1">
      <c r="B36" s="253"/>
      <c r="C36" s="93" t="s">
        <v>37</v>
      </c>
      <c r="D36" s="18">
        <v>1818</v>
      </c>
      <c r="E36" s="18">
        <v>3436</v>
      </c>
      <c r="F36" s="101">
        <v>2163</v>
      </c>
      <c r="G36" s="18">
        <v>668</v>
      </c>
      <c r="H36" s="18">
        <v>89</v>
      </c>
      <c r="I36" s="106">
        <v>8174</v>
      </c>
      <c r="J36" s="92"/>
      <c r="K36" s="245"/>
      <c r="L36" s="245"/>
      <c r="M36" s="245"/>
      <c r="N36" s="245"/>
      <c r="O36" s="245"/>
      <c r="P36" s="245"/>
      <c r="Q36" s="245"/>
      <c r="R36" s="245"/>
    </row>
    <row r="37" spans="2:18" ht="15" customHeight="1">
      <c r="B37" s="253"/>
      <c r="C37" s="96" t="s">
        <v>48</v>
      </c>
      <c r="D37" s="52">
        <v>12.201342281879199</v>
      </c>
      <c r="E37" s="52">
        <v>12.966037735849101</v>
      </c>
      <c r="F37" s="102">
        <v>7.5629370629370598</v>
      </c>
      <c r="G37" s="52">
        <v>5.56666666666667</v>
      </c>
      <c r="H37" s="52">
        <v>4.94444444444445</v>
      </c>
      <c r="I37" s="108">
        <v>9.7541766109785204</v>
      </c>
      <c r="J37" s="92"/>
      <c r="K37" s="245"/>
      <c r="L37" s="245"/>
      <c r="M37" s="245"/>
      <c r="N37" s="245"/>
      <c r="O37" s="245"/>
      <c r="P37" s="245"/>
      <c r="Q37" s="245"/>
      <c r="R37" s="245"/>
    </row>
    <row r="38" spans="2:18" ht="15" customHeight="1">
      <c r="B38" s="253" t="s">
        <v>16</v>
      </c>
      <c r="C38" s="87" t="s">
        <v>36</v>
      </c>
      <c r="D38" s="88">
        <v>49</v>
      </c>
      <c r="E38" s="88">
        <v>231</v>
      </c>
      <c r="F38" s="89">
        <v>194</v>
      </c>
      <c r="G38" s="17" t="s">
        <v>52</v>
      </c>
      <c r="H38" s="17" t="s">
        <v>52</v>
      </c>
      <c r="I38" s="109">
        <v>474</v>
      </c>
      <c r="J38" s="92"/>
      <c r="K38" s="245"/>
      <c r="L38" s="245"/>
      <c r="M38" s="245"/>
      <c r="N38" s="245"/>
      <c r="O38" s="245"/>
      <c r="P38" s="245"/>
      <c r="Q38" s="245"/>
      <c r="R38" s="245"/>
    </row>
    <row r="39" spans="2:18" ht="15" customHeight="1">
      <c r="B39" s="253"/>
      <c r="C39" s="110" t="s">
        <v>37</v>
      </c>
      <c r="D39" s="111">
        <v>466</v>
      </c>
      <c r="E39" s="78">
        <v>2653</v>
      </c>
      <c r="F39" s="94">
        <v>2345</v>
      </c>
      <c r="G39" s="18" t="s">
        <v>52</v>
      </c>
      <c r="H39" s="18" t="s">
        <v>52</v>
      </c>
      <c r="I39" s="112">
        <v>5464</v>
      </c>
      <c r="J39" s="92"/>
      <c r="K39" s="245"/>
      <c r="L39" s="245"/>
      <c r="M39" s="245"/>
      <c r="N39" s="245"/>
      <c r="O39" s="245"/>
      <c r="P39" s="245"/>
      <c r="Q39" s="245"/>
      <c r="R39" s="245"/>
    </row>
    <row r="40" spans="2:18" ht="15" customHeight="1">
      <c r="B40" s="253"/>
      <c r="C40" s="96" t="s">
        <v>48</v>
      </c>
      <c r="D40" s="97">
        <v>9.5102040816326507</v>
      </c>
      <c r="E40" s="97">
        <v>11.4848484848485</v>
      </c>
      <c r="F40" s="98">
        <v>12.087628865979401</v>
      </c>
      <c r="G40" s="52" t="s">
        <v>52</v>
      </c>
      <c r="H40" s="52" t="s">
        <v>52</v>
      </c>
      <c r="I40" s="104">
        <v>11.527426160337599</v>
      </c>
      <c r="J40" s="92"/>
      <c r="K40" s="245"/>
      <c r="L40" s="245"/>
      <c r="M40" s="245"/>
      <c r="N40" s="245"/>
      <c r="O40" s="245"/>
      <c r="P40" s="245"/>
      <c r="Q40" s="245"/>
      <c r="R40" s="245"/>
    </row>
    <row r="41" spans="2:18" ht="15" customHeight="1">
      <c r="B41" s="253" t="s">
        <v>17</v>
      </c>
      <c r="C41" s="87" t="s">
        <v>36</v>
      </c>
      <c r="D41" s="17">
        <v>14</v>
      </c>
      <c r="E41" s="17">
        <v>597</v>
      </c>
      <c r="F41" s="100">
        <v>80</v>
      </c>
      <c r="G41" s="17" t="s">
        <v>52</v>
      </c>
      <c r="H41" s="17" t="s">
        <v>52</v>
      </c>
      <c r="I41" s="113">
        <v>691</v>
      </c>
      <c r="J41" s="92"/>
      <c r="K41" s="245"/>
      <c r="L41" s="245"/>
      <c r="M41" s="245"/>
      <c r="N41" s="245"/>
      <c r="O41" s="245"/>
      <c r="P41" s="245"/>
      <c r="Q41" s="245"/>
      <c r="R41" s="245"/>
    </row>
    <row r="42" spans="2:18" ht="15" customHeight="1">
      <c r="B42" s="253"/>
      <c r="C42" s="93" t="s">
        <v>37</v>
      </c>
      <c r="D42" s="18">
        <v>156</v>
      </c>
      <c r="E42" s="18">
        <v>5696</v>
      </c>
      <c r="F42" s="101">
        <v>958</v>
      </c>
      <c r="G42" s="18" t="s">
        <v>52</v>
      </c>
      <c r="H42" s="18" t="s">
        <v>52</v>
      </c>
      <c r="I42" s="106">
        <v>6810</v>
      </c>
      <c r="J42" s="92"/>
      <c r="K42" s="245"/>
      <c r="L42" s="245"/>
      <c r="M42" s="245"/>
      <c r="N42" s="245"/>
      <c r="O42" s="245"/>
      <c r="P42" s="245"/>
      <c r="Q42" s="245"/>
      <c r="R42" s="245"/>
    </row>
    <row r="43" spans="2:18" ht="15" customHeight="1">
      <c r="B43" s="253"/>
      <c r="C43" s="96" t="s">
        <v>48</v>
      </c>
      <c r="D43" s="52">
        <v>11.1428571428571</v>
      </c>
      <c r="E43" s="52">
        <v>9.5410385259631507</v>
      </c>
      <c r="F43" s="102">
        <v>11.975</v>
      </c>
      <c r="G43" s="52" t="s">
        <v>52</v>
      </c>
      <c r="H43" s="52" t="s">
        <v>52</v>
      </c>
      <c r="I43" s="114">
        <v>9.85528219971056</v>
      </c>
      <c r="J43" s="92"/>
      <c r="K43" s="245"/>
      <c r="L43" s="245"/>
      <c r="M43" s="245"/>
      <c r="N43" s="245"/>
      <c r="O43" s="245"/>
      <c r="P43" s="245"/>
      <c r="Q43" s="245"/>
      <c r="R43" s="245"/>
    </row>
    <row r="44" spans="2:18" ht="15" customHeight="1">
      <c r="B44" s="253" t="s">
        <v>18</v>
      </c>
      <c r="C44" s="87" t="s">
        <v>36</v>
      </c>
      <c r="D44" s="17">
        <v>72</v>
      </c>
      <c r="E44" s="17">
        <v>1254</v>
      </c>
      <c r="F44" s="100">
        <v>464</v>
      </c>
      <c r="G44" s="17" t="s">
        <v>52</v>
      </c>
      <c r="H44" s="17" t="s">
        <v>52</v>
      </c>
      <c r="I44" s="113">
        <v>1790</v>
      </c>
      <c r="J44" s="92"/>
      <c r="K44" s="245"/>
      <c r="L44" s="245"/>
      <c r="M44" s="245"/>
      <c r="N44" s="245"/>
      <c r="O44" s="245"/>
      <c r="P44" s="245"/>
      <c r="Q44" s="245"/>
      <c r="R44" s="245"/>
    </row>
    <row r="45" spans="2:18" ht="15" customHeight="1">
      <c r="B45" s="253"/>
      <c r="C45" s="93" t="s">
        <v>37</v>
      </c>
      <c r="D45" s="18">
        <v>447</v>
      </c>
      <c r="E45" s="18">
        <v>11192</v>
      </c>
      <c r="F45" s="101">
        <v>4050</v>
      </c>
      <c r="G45" s="18" t="s">
        <v>52</v>
      </c>
      <c r="H45" s="18" t="s">
        <v>52</v>
      </c>
      <c r="I45" s="105">
        <v>15689</v>
      </c>
      <c r="J45" s="92"/>
      <c r="K45" s="245"/>
      <c r="L45" s="245"/>
      <c r="M45" s="245"/>
      <c r="N45" s="245"/>
      <c r="O45" s="245"/>
      <c r="P45" s="245"/>
      <c r="Q45" s="245"/>
      <c r="R45" s="245"/>
    </row>
    <row r="46" spans="2:18" ht="15" customHeight="1">
      <c r="B46" s="253"/>
      <c r="C46" s="96" t="s">
        <v>48</v>
      </c>
      <c r="D46" s="52">
        <v>6.2083333333333304</v>
      </c>
      <c r="E46" s="52">
        <v>8.9250398724082896</v>
      </c>
      <c r="F46" s="102">
        <v>8.7284482758620694</v>
      </c>
      <c r="G46" s="52" t="s">
        <v>52</v>
      </c>
      <c r="H46" s="52" t="s">
        <v>52</v>
      </c>
      <c r="I46" s="104">
        <v>8.7648044692737397</v>
      </c>
      <c r="J46" s="92"/>
      <c r="K46" s="245"/>
      <c r="L46" s="245"/>
      <c r="M46" s="245"/>
      <c r="N46" s="245"/>
      <c r="O46" s="245"/>
      <c r="P46" s="245"/>
      <c r="Q46" s="245"/>
      <c r="R46" s="245"/>
    </row>
    <row r="47" spans="2:18" ht="15" customHeight="1">
      <c r="B47" s="253" t="s">
        <v>19</v>
      </c>
      <c r="C47" s="87" t="s">
        <v>36</v>
      </c>
      <c r="D47" s="88">
        <v>41</v>
      </c>
      <c r="E47" s="88">
        <v>98</v>
      </c>
      <c r="F47" s="89">
        <v>86</v>
      </c>
      <c r="G47" s="17" t="s">
        <v>52</v>
      </c>
      <c r="H47" s="17" t="s">
        <v>52</v>
      </c>
      <c r="I47" s="91">
        <v>225</v>
      </c>
      <c r="J47" s="92"/>
      <c r="K47" s="245"/>
      <c r="L47" s="245"/>
      <c r="M47" s="245"/>
      <c r="N47" s="245"/>
      <c r="O47" s="245"/>
      <c r="P47" s="245"/>
      <c r="Q47" s="245"/>
      <c r="R47" s="245"/>
    </row>
    <row r="48" spans="2:18" ht="15" customHeight="1">
      <c r="B48" s="253"/>
      <c r="C48" s="93" t="s">
        <v>37</v>
      </c>
      <c r="D48" s="78">
        <v>367</v>
      </c>
      <c r="E48" s="78">
        <v>1055</v>
      </c>
      <c r="F48" s="94">
        <v>944</v>
      </c>
      <c r="G48" s="18" t="s">
        <v>52</v>
      </c>
      <c r="H48" s="18" t="s">
        <v>52</v>
      </c>
      <c r="I48" s="95">
        <v>2366</v>
      </c>
      <c r="J48" s="92"/>
      <c r="K48" s="245"/>
      <c r="L48" s="245"/>
      <c r="M48" s="245"/>
      <c r="N48" s="245"/>
      <c r="O48" s="245"/>
      <c r="P48" s="245"/>
      <c r="Q48" s="245"/>
      <c r="R48" s="245"/>
    </row>
    <row r="49" spans="2:18" ht="15" customHeight="1">
      <c r="B49" s="253"/>
      <c r="C49" s="96" t="s">
        <v>48</v>
      </c>
      <c r="D49" s="97">
        <v>8.9512195121951201</v>
      </c>
      <c r="E49" s="97">
        <v>10.765306122448999</v>
      </c>
      <c r="F49" s="98">
        <v>10.976744186046499</v>
      </c>
      <c r="G49" s="52" t="s">
        <v>52</v>
      </c>
      <c r="H49" s="52" t="s">
        <v>52</v>
      </c>
      <c r="I49" s="99">
        <v>10.515555555555601</v>
      </c>
      <c r="J49" s="92"/>
      <c r="K49" s="245"/>
      <c r="L49" s="245"/>
      <c r="M49" s="245"/>
      <c r="N49" s="245"/>
      <c r="O49" s="245"/>
      <c r="P49" s="245"/>
      <c r="Q49" s="245"/>
      <c r="R49" s="245"/>
    </row>
    <row r="50" spans="2:18" ht="15" customHeight="1">
      <c r="B50" s="253" t="s">
        <v>20</v>
      </c>
      <c r="C50" s="87" t="s">
        <v>36</v>
      </c>
      <c r="D50" s="17">
        <v>675</v>
      </c>
      <c r="E50" s="17">
        <v>577</v>
      </c>
      <c r="F50" s="100">
        <v>903</v>
      </c>
      <c r="G50" s="100">
        <v>243</v>
      </c>
      <c r="H50" s="100">
        <v>248</v>
      </c>
      <c r="I50" s="91">
        <v>2646</v>
      </c>
      <c r="J50" s="92"/>
      <c r="K50" s="245"/>
      <c r="L50" s="245"/>
      <c r="M50" s="245"/>
      <c r="N50" s="245"/>
      <c r="O50" s="245"/>
      <c r="P50" s="245"/>
      <c r="Q50" s="245"/>
      <c r="R50" s="245"/>
    </row>
    <row r="51" spans="2:18" ht="15" customHeight="1">
      <c r="B51" s="253"/>
      <c r="C51" s="93" t="s">
        <v>37</v>
      </c>
      <c r="D51" s="18">
        <v>3511</v>
      </c>
      <c r="E51" s="18">
        <v>3472</v>
      </c>
      <c r="F51" s="101">
        <v>5056</v>
      </c>
      <c r="G51" s="101">
        <v>843</v>
      </c>
      <c r="H51" s="101">
        <v>908</v>
      </c>
      <c r="I51" s="95">
        <v>13790</v>
      </c>
      <c r="J51" s="92"/>
      <c r="K51" s="245"/>
      <c r="L51" s="245"/>
      <c r="M51" s="245"/>
      <c r="N51" s="245"/>
      <c r="O51" s="245"/>
      <c r="P51" s="245"/>
      <c r="Q51" s="245"/>
      <c r="R51" s="245"/>
    </row>
    <row r="52" spans="2:18" ht="15" customHeight="1">
      <c r="B52" s="253"/>
      <c r="C52" s="96" t="s">
        <v>48</v>
      </c>
      <c r="D52" s="52">
        <v>5.2014814814814798</v>
      </c>
      <c r="E52" s="52">
        <v>6.01733102253033</v>
      </c>
      <c r="F52" s="102">
        <v>5.5991140642303403</v>
      </c>
      <c r="G52" s="102">
        <v>3.4691358024691401</v>
      </c>
      <c r="H52" s="102">
        <v>3.6612903225806499</v>
      </c>
      <c r="I52" s="99">
        <v>5.2116402116402103</v>
      </c>
      <c r="J52" s="92"/>
      <c r="K52" s="245"/>
      <c r="L52" s="245"/>
      <c r="M52" s="245"/>
      <c r="N52" s="245"/>
      <c r="O52" s="245"/>
      <c r="P52" s="245"/>
      <c r="Q52" s="245"/>
      <c r="R52" s="245"/>
    </row>
    <row r="53" spans="2:18" ht="15" customHeight="1">
      <c r="B53" s="253" t="s">
        <v>21</v>
      </c>
      <c r="C53" s="87" t="s">
        <v>36</v>
      </c>
      <c r="D53" s="17">
        <v>171</v>
      </c>
      <c r="E53" s="17">
        <v>373</v>
      </c>
      <c r="F53" s="100">
        <v>240</v>
      </c>
      <c r="G53" s="17">
        <v>3</v>
      </c>
      <c r="H53" s="72" t="s">
        <v>52</v>
      </c>
      <c r="I53" s="91">
        <v>787</v>
      </c>
      <c r="J53" s="92"/>
      <c r="K53" s="245"/>
      <c r="L53" s="245"/>
      <c r="M53" s="245"/>
      <c r="N53" s="245"/>
      <c r="O53" s="245"/>
      <c r="P53" s="245"/>
      <c r="Q53" s="245"/>
      <c r="R53" s="245"/>
    </row>
    <row r="54" spans="2:18" ht="15" customHeight="1">
      <c r="B54" s="253"/>
      <c r="C54" s="93" t="s">
        <v>37</v>
      </c>
      <c r="D54" s="18">
        <v>1690</v>
      </c>
      <c r="E54" s="18">
        <v>4529</v>
      </c>
      <c r="F54" s="101">
        <v>2671</v>
      </c>
      <c r="G54" s="18">
        <v>7</v>
      </c>
      <c r="H54" s="76" t="s">
        <v>52</v>
      </c>
      <c r="I54" s="95">
        <v>8897</v>
      </c>
      <c r="J54" s="92"/>
      <c r="K54" s="245"/>
      <c r="L54" s="245"/>
      <c r="M54" s="245"/>
      <c r="N54" s="245"/>
      <c r="O54" s="245"/>
      <c r="P54" s="245"/>
      <c r="Q54" s="245"/>
      <c r="R54" s="245"/>
    </row>
    <row r="55" spans="2:18" ht="15" customHeight="1">
      <c r="B55" s="253"/>
      <c r="C55" s="96" t="s">
        <v>48</v>
      </c>
      <c r="D55" s="52">
        <v>9.8830409356725202</v>
      </c>
      <c r="E55" s="52">
        <v>12.142091152815</v>
      </c>
      <c r="F55" s="102">
        <v>11.1291666666667</v>
      </c>
      <c r="G55" s="52">
        <v>2.3333333333333299</v>
      </c>
      <c r="H55" s="82" t="s">
        <v>52</v>
      </c>
      <c r="I55" s="114">
        <v>11.304955527318899</v>
      </c>
      <c r="J55" s="92"/>
      <c r="K55" s="245"/>
      <c r="L55" s="245"/>
      <c r="M55" s="245"/>
      <c r="N55" s="245"/>
      <c r="O55" s="245"/>
      <c r="P55" s="245"/>
      <c r="Q55" s="245"/>
      <c r="R55" s="245"/>
    </row>
    <row r="56" spans="2:18" ht="15" customHeight="1">
      <c r="B56" s="253" t="s">
        <v>22</v>
      </c>
      <c r="C56" s="87" t="s">
        <v>36</v>
      </c>
      <c r="D56" s="50">
        <v>1</v>
      </c>
      <c r="E56" s="50">
        <v>107</v>
      </c>
      <c r="F56" s="178">
        <v>1</v>
      </c>
      <c r="G56" s="179" t="s">
        <v>52</v>
      </c>
      <c r="H56" s="179" t="s">
        <v>52</v>
      </c>
      <c r="I56" s="103">
        <v>109</v>
      </c>
      <c r="J56" s="92"/>
      <c r="K56" s="245"/>
      <c r="L56" s="245"/>
      <c r="M56" s="245"/>
      <c r="N56" s="245"/>
      <c r="O56" s="245"/>
      <c r="P56" s="245"/>
      <c r="Q56" s="245"/>
      <c r="R56" s="245"/>
    </row>
    <row r="57" spans="2:18" ht="15" customHeight="1">
      <c r="B57" s="253"/>
      <c r="C57" s="93" t="s">
        <v>37</v>
      </c>
      <c r="D57" s="18">
        <v>4</v>
      </c>
      <c r="E57" s="18">
        <v>1016</v>
      </c>
      <c r="F57" s="101">
        <v>7</v>
      </c>
      <c r="G57" s="76" t="s">
        <v>52</v>
      </c>
      <c r="H57" s="76" t="s">
        <v>52</v>
      </c>
      <c r="I57" s="103">
        <v>1027</v>
      </c>
      <c r="J57" s="92"/>
      <c r="K57" s="245"/>
      <c r="L57" s="245"/>
      <c r="M57" s="245"/>
      <c r="N57" s="245"/>
      <c r="O57" s="245"/>
      <c r="P57" s="245"/>
      <c r="Q57" s="245"/>
      <c r="R57" s="245"/>
    </row>
    <row r="58" spans="2:18" ht="15" customHeight="1">
      <c r="B58" s="253"/>
      <c r="C58" s="96" t="s">
        <v>48</v>
      </c>
      <c r="D58" s="52">
        <v>4</v>
      </c>
      <c r="E58" s="52">
        <v>9.4953271028037403</v>
      </c>
      <c r="F58" s="102">
        <v>7</v>
      </c>
      <c r="G58" s="76" t="s">
        <v>52</v>
      </c>
      <c r="H58" s="76" t="s">
        <v>52</v>
      </c>
      <c r="I58" s="104">
        <v>9.4220183486238493</v>
      </c>
      <c r="J58" s="92"/>
      <c r="K58" s="245"/>
      <c r="L58" s="245"/>
      <c r="M58" s="245"/>
      <c r="N58" s="245"/>
      <c r="O58" s="245"/>
      <c r="P58" s="245"/>
      <c r="Q58" s="245"/>
      <c r="R58" s="245"/>
    </row>
    <row r="59" spans="2:18" ht="15" customHeight="1">
      <c r="B59" s="253" t="s">
        <v>23</v>
      </c>
      <c r="C59" s="87" t="s">
        <v>36</v>
      </c>
      <c r="D59" s="17">
        <v>1820</v>
      </c>
      <c r="E59" s="17">
        <v>2318</v>
      </c>
      <c r="F59" s="100">
        <v>1327</v>
      </c>
      <c r="G59" s="100">
        <v>1293</v>
      </c>
      <c r="H59" s="100">
        <v>938</v>
      </c>
      <c r="I59" s="103">
        <v>7696</v>
      </c>
      <c r="J59" s="92"/>
      <c r="K59" s="245"/>
      <c r="L59" s="245"/>
      <c r="M59" s="245"/>
      <c r="N59" s="245"/>
      <c r="O59" s="245"/>
      <c r="P59" s="245"/>
      <c r="Q59" s="245"/>
      <c r="R59" s="245"/>
    </row>
    <row r="60" spans="2:18" ht="15" customHeight="1">
      <c r="B60" s="253"/>
      <c r="C60" s="93" t="s">
        <v>37</v>
      </c>
      <c r="D60" s="18">
        <v>10919</v>
      </c>
      <c r="E60" s="18">
        <v>15292</v>
      </c>
      <c r="F60" s="101">
        <v>10118</v>
      </c>
      <c r="G60" s="101">
        <v>5750</v>
      </c>
      <c r="H60" s="101">
        <v>4117</v>
      </c>
      <c r="I60" s="103">
        <v>46196</v>
      </c>
      <c r="J60" s="92"/>
      <c r="K60" s="245"/>
      <c r="L60" s="245"/>
      <c r="M60" s="245"/>
      <c r="N60" s="245"/>
      <c r="O60" s="245"/>
      <c r="P60" s="245"/>
      <c r="Q60" s="245"/>
      <c r="R60" s="245"/>
    </row>
    <row r="61" spans="2:18" ht="15" customHeight="1">
      <c r="B61" s="253"/>
      <c r="C61" s="96" t="s">
        <v>48</v>
      </c>
      <c r="D61" s="52">
        <v>5.9994505494505503</v>
      </c>
      <c r="E61" s="52">
        <v>6.5970664365832601</v>
      </c>
      <c r="F61" s="102">
        <v>7.6247174076865099</v>
      </c>
      <c r="G61" s="102">
        <v>4.4470224284609401</v>
      </c>
      <c r="H61" s="102">
        <v>4.3891257995735602</v>
      </c>
      <c r="I61" s="104">
        <v>6.0025987525987503</v>
      </c>
      <c r="J61" s="92"/>
      <c r="K61" s="245"/>
      <c r="L61" s="245"/>
      <c r="M61" s="245"/>
      <c r="N61" s="245"/>
      <c r="O61" s="245"/>
      <c r="P61" s="245"/>
      <c r="Q61" s="245"/>
      <c r="R61" s="245"/>
    </row>
    <row r="62" spans="2:18" ht="15" customHeight="1">
      <c r="B62" s="253" t="s">
        <v>24</v>
      </c>
      <c r="C62" s="87" t="s">
        <v>36</v>
      </c>
      <c r="D62" s="17">
        <v>29</v>
      </c>
      <c r="E62" s="17">
        <v>87</v>
      </c>
      <c r="F62" s="100">
        <v>37</v>
      </c>
      <c r="G62" s="76" t="s">
        <v>52</v>
      </c>
      <c r="H62" s="76" t="s">
        <v>52</v>
      </c>
      <c r="I62" s="105">
        <v>153</v>
      </c>
      <c r="J62" s="92"/>
      <c r="K62" s="245"/>
      <c r="L62" s="245"/>
      <c r="M62" s="245"/>
      <c r="N62" s="245"/>
      <c r="O62" s="245"/>
      <c r="P62" s="245"/>
      <c r="Q62" s="245"/>
      <c r="R62" s="245"/>
    </row>
    <row r="63" spans="2:18" ht="15" customHeight="1">
      <c r="B63" s="253"/>
      <c r="C63" s="93" t="s">
        <v>37</v>
      </c>
      <c r="D63" s="18">
        <v>173</v>
      </c>
      <c r="E63" s="18">
        <v>685</v>
      </c>
      <c r="F63" s="101">
        <v>236</v>
      </c>
      <c r="G63" s="76" t="s">
        <v>52</v>
      </c>
      <c r="H63" s="76" t="s">
        <v>52</v>
      </c>
      <c r="I63" s="106">
        <v>1094</v>
      </c>
      <c r="J63" s="92"/>
      <c r="K63" s="245"/>
      <c r="L63" s="245"/>
      <c r="M63" s="245"/>
      <c r="N63" s="245"/>
      <c r="O63" s="245"/>
      <c r="P63" s="245"/>
      <c r="Q63" s="245"/>
      <c r="R63" s="245"/>
    </row>
    <row r="64" spans="2:18" ht="15" customHeight="1">
      <c r="B64" s="253"/>
      <c r="C64" s="96" t="s">
        <v>48</v>
      </c>
      <c r="D64" s="52">
        <v>5.9655172413793096</v>
      </c>
      <c r="E64" s="52">
        <v>7.8735632183908102</v>
      </c>
      <c r="F64" s="102">
        <v>6.3783783783783798</v>
      </c>
      <c r="G64" s="76" t="s">
        <v>52</v>
      </c>
      <c r="H64" s="76" t="s">
        <v>52</v>
      </c>
      <c r="I64" s="108">
        <v>7.1503267973856204</v>
      </c>
      <c r="J64" s="92"/>
      <c r="K64" s="245"/>
      <c r="L64" s="245"/>
      <c r="M64" s="245"/>
      <c r="N64" s="245"/>
      <c r="O64" s="245"/>
      <c r="P64" s="245"/>
      <c r="Q64" s="245"/>
      <c r="R64" s="245"/>
    </row>
    <row r="65" spans="2:18" ht="15" customHeight="1">
      <c r="B65" s="253" t="s">
        <v>25</v>
      </c>
      <c r="C65" s="87" t="s">
        <v>36</v>
      </c>
      <c r="D65" s="17">
        <v>27</v>
      </c>
      <c r="E65" s="17">
        <v>65</v>
      </c>
      <c r="F65" s="100">
        <v>29</v>
      </c>
      <c r="G65" s="17">
        <v>3</v>
      </c>
      <c r="H65" s="17">
        <v>1</v>
      </c>
      <c r="I65" s="91">
        <v>125</v>
      </c>
      <c r="J65" s="92"/>
      <c r="K65" s="245"/>
      <c r="L65" s="245"/>
      <c r="M65" s="245"/>
      <c r="N65" s="245"/>
      <c r="O65" s="245"/>
      <c r="P65" s="245"/>
      <c r="Q65" s="245"/>
      <c r="R65" s="245"/>
    </row>
    <row r="66" spans="2:18" ht="15" customHeight="1">
      <c r="B66" s="253"/>
      <c r="C66" s="93" t="s">
        <v>37</v>
      </c>
      <c r="D66" s="18">
        <v>258</v>
      </c>
      <c r="E66" s="18">
        <v>355</v>
      </c>
      <c r="F66" s="101">
        <v>187</v>
      </c>
      <c r="G66" s="18">
        <v>14</v>
      </c>
      <c r="H66" s="18">
        <v>3</v>
      </c>
      <c r="I66" s="106">
        <v>817</v>
      </c>
      <c r="J66" s="92"/>
      <c r="K66" s="245"/>
      <c r="L66" s="245"/>
      <c r="M66" s="245"/>
      <c r="N66" s="245"/>
      <c r="O66" s="245"/>
      <c r="P66" s="245"/>
      <c r="Q66" s="245"/>
      <c r="R66" s="245"/>
    </row>
    <row r="67" spans="2:18" ht="15" customHeight="1">
      <c r="B67" s="253"/>
      <c r="C67" s="96" t="s">
        <v>48</v>
      </c>
      <c r="D67" s="52">
        <v>9.5555555555555607</v>
      </c>
      <c r="E67" s="52">
        <v>5.4615384615384599</v>
      </c>
      <c r="F67" s="102">
        <v>6.4482758620689697</v>
      </c>
      <c r="G67" s="52">
        <v>4.6666666666666696</v>
      </c>
      <c r="H67" s="52">
        <v>3</v>
      </c>
      <c r="I67" s="108">
        <v>6.5359999999999996</v>
      </c>
      <c r="J67" s="92"/>
      <c r="K67" s="245"/>
      <c r="L67" s="245"/>
      <c r="M67" s="245"/>
      <c r="N67" s="245"/>
      <c r="O67" s="245"/>
      <c r="P67" s="245"/>
      <c r="Q67" s="245"/>
      <c r="R67" s="245"/>
    </row>
    <row r="68" spans="2:18" ht="15" customHeight="1">
      <c r="B68" s="253" t="s">
        <v>26</v>
      </c>
      <c r="C68" s="87" t="s">
        <v>36</v>
      </c>
      <c r="D68" s="17">
        <v>98</v>
      </c>
      <c r="E68" s="17">
        <v>477</v>
      </c>
      <c r="F68" s="100">
        <v>296</v>
      </c>
      <c r="G68" s="100">
        <v>256</v>
      </c>
      <c r="H68" s="72" t="s">
        <v>52</v>
      </c>
      <c r="I68" s="91">
        <v>1127</v>
      </c>
      <c r="J68" s="92"/>
      <c r="K68" s="245"/>
      <c r="L68" s="245"/>
      <c r="M68" s="245"/>
      <c r="N68" s="245"/>
      <c r="O68" s="245"/>
      <c r="P68" s="245"/>
      <c r="Q68" s="245"/>
      <c r="R68" s="245"/>
    </row>
    <row r="69" spans="2:18" ht="15" customHeight="1">
      <c r="B69" s="253"/>
      <c r="C69" s="93" t="s">
        <v>37</v>
      </c>
      <c r="D69" s="18">
        <v>363</v>
      </c>
      <c r="E69" s="18">
        <v>2635</v>
      </c>
      <c r="F69" s="101">
        <v>1241</v>
      </c>
      <c r="G69" s="101">
        <v>797</v>
      </c>
      <c r="H69" s="76" t="s">
        <v>52</v>
      </c>
      <c r="I69" s="106">
        <v>5036</v>
      </c>
      <c r="J69" s="92"/>
      <c r="K69" s="245"/>
      <c r="L69" s="245"/>
      <c r="M69" s="245"/>
      <c r="N69" s="245"/>
      <c r="O69" s="245"/>
      <c r="P69" s="245"/>
      <c r="Q69" s="245"/>
      <c r="R69" s="245"/>
    </row>
    <row r="70" spans="2:18" ht="15" customHeight="1">
      <c r="B70" s="253"/>
      <c r="C70" s="96" t="s">
        <v>48</v>
      </c>
      <c r="D70" s="52">
        <v>3.7040816326530601</v>
      </c>
      <c r="E70" s="52">
        <v>5.5241090146750498</v>
      </c>
      <c r="F70" s="102">
        <v>4.1925675675675702</v>
      </c>
      <c r="G70" s="102">
        <v>3.11328125</v>
      </c>
      <c r="H70" s="82" t="s">
        <v>52</v>
      </c>
      <c r="I70" s="104">
        <v>4.4685004436557199</v>
      </c>
      <c r="J70" s="92"/>
      <c r="K70" s="245"/>
      <c r="L70" s="245"/>
      <c r="M70" s="245"/>
      <c r="N70" s="245"/>
      <c r="O70" s="245"/>
      <c r="P70" s="245"/>
      <c r="Q70" s="245"/>
      <c r="R70" s="245"/>
    </row>
    <row r="71" spans="2:18" ht="15" customHeight="1">
      <c r="B71" s="253" t="s">
        <v>27</v>
      </c>
      <c r="C71" s="87" t="s">
        <v>36</v>
      </c>
      <c r="D71" s="17">
        <v>3</v>
      </c>
      <c r="E71" s="17">
        <v>155</v>
      </c>
      <c r="F71" s="100">
        <v>12</v>
      </c>
      <c r="G71" s="72" t="s">
        <v>52</v>
      </c>
      <c r="H71" s="72" t="s">
        <v>52</v>
      </c>
      <c r="I71" s="180">
        <v>170</v>
      </c>
      <c r="J71" s="92"/>
      <c r="K71" s="245"/>
      <c r="L71" s="245"/>
      <c r="M71" s="245"/>
      <c r="N71" s="245"/>
      <c r="O71" s="245"/>
      <c r="P71" s="245"/>
      <c r="Q71" s="245"/>
      <c r="R71" s="245"/>
    </row>
    <row r="72" spans="2:18" ht="15" customHeight="1">
      <c r="B72" s="253"/>
      <c r="C72" s="93" t="s">
        <v>37</v>
      </c>
      <c r="D72" s="18">
        <v>31</v>
      </c>
      <c r="E72" s="18">
        <v>2161</v>
      </c>
      <c r="F72" s="101">
        <v>246</v>
      </c>
      <c r="G72" s="76" t="s">
        <v>52</v>
      </c>
      <c r="H72" s="76" t="s">
        <v>52</v>
      </c>
      <c r="I72" s="106">
        <v>2438</v>
      </c>
      <c r="J72" s="92"/>
      <c r="K72" s="245"/>
      <c r="L72" s="245"/>
      <c r="M72" s="245"/>
      <c r="N72" s="245"/>
      <c r="O72" s="245"/>
      <c r="P72" s="245"/>
      <c r="Q72" s="245"/>
      <c r="R72" s="245"/>
    </row>
    <row r="73" spans="2:18" ht="15" customHeight="1">
      <c r="B73" s="253"/>
      <c r="C73" s="96" t="s">
        <v>48</v>
      </c>
      <c r="D73" s="52">
        <v>10.3333333333333</v>
      </c>
      <c r="E73" s="52">
        <v>13.941935483870999</v>
      </c>
      <c r="F73" s="102">
        <v>20.5</v>
      </c>
      <c r="G73" s="82" t="s">
        <v>52</v>
      </c>
      <c r="H73" s="82" t="s">
        <v>52</v>
      </c>
      <c r="I73" s="114">
        <v>14.3411764705882</v>
      </c>
      <c r="J73" s="92"/>
      <c r="K73" s="245"/>
      <c r="L73" s="245"/>
      <c r="M73" s="245"/>
      <c r="N73" s="245"/>
      <c r="O73" s="245"/>
      <c r="P73" s="245"/>
      <c r="Q73" s="245"/>
      <c r="R73" s="245"/>
    </row>
    <row r="74" spans="2:18" ht="15" customHeight="1">
      <c r="B74" s="253" t="s">
        <v>28</v>
      </c>
      <c r="C74" s="87" t="s">
        <v>36</v>
      </c>
      <c r="D74" s="50">
        <v>70</v>
      </c>
      <c r="E74" s="50">
        <v>636</v>
      </c>
      <c r="F74" s="178">
        <v>152</v>
      </c>
      <c r="G74" s="50">
        <v>1</v>
      </c>
      <c r="H74" s="179" t="s">
        <v>52</v>
      </c>
      <c r="I74" s="103">
        <v>859</v>
      </c>
      <c r="J74" s="92"/>
      <c r="K74" s="245"/>
      <c r="L74" s="245"/>
      <c r="M74" s="245"/>
      <c r="N74" s="245"/>
      <c r="O74" s="245"/>
      <c r="P74" s="245"/>
      <c r="Q74" s="245"/>
      <c r="R74" s="245"/>
    </row>
    <row r="75" spans="2:18" ht="15" customHeight="1">
      <c r="B75" s="253"/>
      <c r="C75" s="93" t="s">
        <v>37</v>
      </c>
      <c r="D75" s="18">
        <v>296</v>
      </c>
      <c r="E75" s="18">
        <v>5013</v>
      </c>
      <c r="F75" s="101">
        <v>722</v>
      </c>
      <c r="G75" s="18">
        <v>1</v>
      </c>
      <c r="H75" s="76" t="s">
        <v>52</v>
      </c>
      <c r="I75" s="95">
        <v>6032</v>
      </c>
      <c r="J75" s="92"/>
      <c r="K75" s="245"/>
      <c r="L75" s="245"/>
      <c r="M75" s="245"/>
      <c r="N75" s="245"/>
      <c r="O75" s="245"/>
      <c r="P75" s="245"/>
      <c r="Q75" s="245"/>
      <c r="R75" s="245"/>
    </row>
    <row r="76" spans="2:18" ht="15" customHeight="1">
      <c r="B76" s="253"/>
      <c r="C76" s="96" t="s">
        <v>48</v>
      </c>
      <c r="D76" s="52">
        <v>4.2285714285714304</v>
      </c>
      <c r="E76" s="52">
        <v>7.8820754716981103</v>
      </c>
      <c r="F76" s="102">
        <v>4.75</v>
      </c>
      <c r="G76" s="52">
        <v>1</v>
      </c>
      <c r="H76" s="76" t="s">
        <v>52</v>
      </c>
      <c r="I76" s="99">
        <v>7.0221187427240999</v>
      </c>
      <c r="J76" s="92"/>
      <c r="K76" s="245"/>
      <c r="L76" s="245"/>
      <c r="M76" s="245"/>
      <c r="N76" s="245"/>
      <c r="O76" s="245"/>
      <c r="P76" s="245"/>
      <c r="Q76" s="245"/>
      <c r="R76" s="245"/>
    </row>
    <row r="77" spans="2:18" ht="15" customHeight="1">
      <c r="B77" s="253" t="s">
        <v>29</v>
      </c>
      <c r="C77" s="87" t="s">
        <v>36</v>
      </c>
      <c r="D77" s="72" t="s">
        <v>52</v>
      </c>
      <c r="E77" s="17">
        <v>10</v>
      </c>
      <c r="F77" s="17">
        <v>4</v>
      </c>
      <c r="G77" s="72" t="s">
        <v>52</v>
      </c>
      <c r="H77" s="17">
        <v>1</v>
      </c>
      <c r="I77" s="91">
        <v>15</v>
      </c>
      <c r="J77" s="92"/>
      <c r="K77" s="245"/>
      <c r="L77" s="245"/>
      <c r="M77" s="245"/>
      <c r="N77" s="245"/>
      <c r="O77" s="245"/>
      <c r="P77" s="245"/>
      <c r="Q77" s="245"/>
      <c r="R77" s="245"/>
    </row>
    <row r="78" spans="2:18" ht="15" customHeight="1">
      <c r="B78" s="253"/>
      <c r="C78" s="93" t="s">
        <v>37</v>
      </c>
      <c r="D78" s="76" t="s">
        <v>52</v>
      </c>
      <c r="E78" s="18">
        <v>45</v>
      </c>
      <c r="F78" s="18">
        <v>20</v>
      </c>
      <c r="G78" s="76" t="s">
        <v>52</v>
      </c>
      <c r="H78" s="18">
        <v>2</v>
      </c>
      <c r="I78" s="95">
        <v>67</v>
      </c>
      <c r="J78" s="92"/>
      <c r="K78" s="245"/>
      <c r="L78" s="245"/>
      <c r="M78" s="245"/>
      <c r="N78" s="245"/>
      <c r="O78" s="245"/>
      <c r="P78" s="245"/>
      <c r="Q78" s="245"/>
      <c r="R78" s="245"/>
    </row>
    <row r="79" spans="2:18" ht="15" customHeight="1">
      <c r="B79" s="253"/>
      <c r="C79" s="96" t="s">
        <v>48</v>
      </c>
      <c r="D79" s="82" t="s">
        <v>52</v>
      </c>
      <c r="E79" s="52">
        <v>4.5</v>
      </c>
      <c r="F79" s="52">
        <v>5</v>
      </c>
      <c r="G79" s="82" t="s">
        <v>52</v>
      </c>
      <c r="H79" s="52">
        <v>2</v>
      </c>
      <c r="I79" s="114">
        <v>4.4666666666666703</v>
      </c>
      <c r="J79" s="92"/>
      <c r="K79" s="245"/>
      <c r="L79" s="245"/>
      <c r="M79" s="245"/>
      <c r="N79" s="245"/>
      <c r="O79" s="245"/>
      <c r="P79" s="245"/>
      <c r="Q79" s="245"/>
      <c r="R79" s="245"/>
    </row>
    <row r="80" spans="2:18" ht="15" customHeight="1">
      <c r="B80" s="253" t="s">
        <v>30</v>
      </c>
      <c r="C80" s="87" t="s">
        <v>36</v>
      </c>
      <c r="D80" s="17">
        <v>3</v>
      </c>
      <c r="E80" s="17">
        <v>112</v>
      </c>
      <c r="F80" s="100">
        <v>132</v>
      </c>
      <c r="G80" s="72" t="s">
        <v>52</v>
      </c>
      <c r="H80" s="17">
        <v>1</v>
      </c>
      <c r="I80" s="91">
        <v>248</v>
      </c>
      <c r="J80" s="92"/>
      <c r="K80" s="245"/>
      <c r="L80" s="245"/>
      <c r="M80" s="245"/>
      <c r="N80" s="245"/>
      <c r="O80" s="245"/>
      <c r="P80" s="245"/>
      <c r="Q80" s="245"/>
      <c r="R80" s="245"/>
    </row>
    <row r="81" spans="1:22" ht="15" customHeight="1">
      <c r="B81" s="253"/>
      <c r="C81" s="93" t="s">
        <v>37</v>
      </c>
      <c r="D81" s="18">
        <v>21</v>
      </c>
      <c r="E81" s="18">
        <v>1488</v>
      </c>
      <c r="F81" s="101">
        <v>1723</v>
      </c>
      <c r="G81" s="76" t="s">
        <v>52</v>
      </c>
      <c r="H81" s="18">
        <v>3</v>
      </c>
      <c r="I81" s="95">
        <v>3235</v>
      </c>
      <c r="J81" s="92"/>
      <c r="K81" s="245"/>
      <c r="L81" s="245"/>
      <c r="M81" s="245"/>
      <c r="N81" s="245"/>
      <c r="O81" s="245"/>
      <c r="P81" s="245"/>
      <c r="Q81" s="245"/>
      <c r="R81" s="245"/>
    </row>
    <row r="82" spans="1:22" ht="15" customHeight="1">
      <c r="B82" s="253"/>
      <c r="C82" s="96" t="s">
        <v>48</v>
      </c>
      <c r="D82" s="52">
        <v>7</v>
      </c>
      <c r="E82" s="52">
        <v>13.285714285714301</v>
      </c>
      <c r="F82" s="102">
        <v>13.053030303030299</v>
      </c>
      <c r="G82" s="82" t="s">
        <v>52</v>
      </c>
      <c r="H82" s="52">
        <v>3</v>
      </c>
      <c r="I82" s="114">
        <v>13.044354838709699</v>
      </c>
      <c r="J82" s="92"/>
      <c r="K82" s="245"/>
      <c r="L82" s="245"/>
      <c r="M82" s="245"/>
      <c r="N82" s="245"/>
      <c r="O82" s="245"/>
      <c r="P82" s="245"/>
      <c r="Q82" s="245"/>
      <c r="R82" s="245"/>
    </row>
    <row r="83" spans="1:22" ht="15" customHeight="1">
      <c r="B83" s="253" t="s">
        <v>31</v>
      </c>
      <c r="C83" s="87" t="s">
        <v>36</v>
      </c>
      <c r="D83" s="17">
        <v>40</v>
      </c>
      <c r="E83" s="17">
        <v>203</v>
      </c>
      <c r="F83" s="100">
        <v>43</v>
      </c>
      <c r="G83" s="72" t="s">
        <v>52</v>
      </c>
      <c r="H83" s="72" t="s">
        <v>52</v>
      </c>
      <c r="I83" s="115">
        <v>286</v>
      </c>
      <c r="J83" s="92"/>
      <c r="K83" s="245"/>
      <c r="L83" s="245"/>
      <c r="M83" s="245"/>
      <c r="N83" s="245"/>
      <c r="O83" s="245"/>
      <c r="P83" s="245"/>
      <c r="Q83" s="245"/>
      <c r="R83" s="245"/>
    </row>
    <row r="84" spans="1:22" ht="15" customHeight="1">
      <c r="B84" s="253"/>
      <c r="C84" s="93" t="s">
        <v>37</v>
      </c>
      <c r="D84" s="18">
        <v>316</v>
      </c>
      <c r="E84" s="18">
        <v>2205</v>
      </c>
      <c r="F84" s="101">
        <v>393</v>
      </c>
      <c r="G84" s="76" t="s">
        <v>52</v>
      </c>
      <c r="H84" s="76" t="s">
        <v>52</v>
      </c>
      <c r="I84" s="106">
        <v>2914</v>
      </c>
      <c r="J84" s="92"/>
      <c r="K84" s="245"/>
      <c r="L84" s="245"/>
      <c r="M84" s="245"/>
      <c r="N84" s="245"/>
      <c r="O84" s="245"/>
      <c r="P84" s="245"/>
      <c r="Q84" s="245"/>
      <c r="R84" s="245"/>
    </row>
    <row r="85" spans="1:22" ht="15" customHeight="1">
      <c r="B85" s="253"/>
      <c r="C85" s="96" t="s">
        <v>48</v>
      </c>
      <c r="D85" s="52">
        <v>7.9</v>
      </c>
      <c r="E85" s="52">
        <v>10.862068965517199</v>
      </c>
      <c r="F85" s="102">
        <v>9.1395348837209305</v>
      </c>
      <c r="G85" s="82" t="s">
        <v>52</v>
      </c>
      <c r="H85" s="82" t="s">
        <v>52</v>
      </c>
      <c r="I85" s="181">
        <v>10.188811188811201</v>
      </c>
      <c r="J85" s="92"/>
      <c r="K85" s="245"/>
      <c r="L85" s="245"/>
      <c r="M85" s="245"/>
      <c r="N85" s="245"/>
      <c r="O85" s="245"/>
      <c r="P85" s="245"/>
      <c r="Q85" s="245"/>
      <c r="R85" s="245"/>
    </row>
    <row r="86" spans="1:22" ht="15" customHeight="1">
      <c r="B86" s="260" t="s">
        <v>70</v>
      </c>
      <c r="C86" s="87" t="s">
        <v>36</v>
      </c>
      <c r="D86" s="17">
        <v>4</v>
      </c>
      <c r="E86" s="17">
        <v>6</v>
      </c>
      <c r="F86" s="17">
        <v>5</v>
      </c>
      <c r="G86" s="72" t="s">
        <v>52</v>
      </c>
      <c r="H86" s="72" t="s">
        <v>52</v>
      </c>
      <c r="I86" s="115">
        <v>15</v>
      </c>
      <c r="J86" s="92"/>
      <c r="K86" s="245"/>
      <c r="L86" s="245"/>
      <c r="M86" s="245"/>
      <c r="N86" s="245"/>
      <c r="O86" s="245"/>
      <c r="P86" s="245"/>
      <c r="Q86" s="245"/>
      <c r="R86" s="245"/>
    </row>
    <row r="87" spans="1:22" ht="15" customHeight="1">
      <c r="B87" s="261"/>
      <c r="C87" s="93" t="s">
        <v>37</v>
      </c>
      <c r="D87" s="18">
        <v>24</v>
      </c>
      <c r="E87" s="18">
        <v>59</v>
      </c>
      <c r="F87" s="18">
        <v>20</v>
      </c>
      <c r="G87" s="76" t="s">
        <v>52</v>
      </c>
      <c r="H87" s="76" t="s">
        <v>52</v>
      </c>
      <c r="I87" s="106">
        <v>103</v>
      </c>
      <c r="J87" s="92"/>
      <c r="K87" s="245"/>
      <c r="L87" s="245"/>
      <c r="M87" s="245"/>
      <c r="N87" s="245"/>
      <c r="O87" s="245"/>
      <c r="P87" s="245"/>
      <c r="Q87" s="245"/>
      <c r="R87" s="245"/>
    </row>
    <row r="88" spans="1:22" ht="15" customHeight="1">
      <c r="B88" s="262"/>
      <c r="C88" s="96" t="s">
        <v>48</v>
      </c>
      <c r="D88" s="52">
        <v>6</v>
      </c>
      <c r="E88" s="52">
        <v>9.8333333333333304</v>
      </c>
      <c r="F88" s="52">
        <v>4</v>
      </c>
      <c r="G88" s="82" t="s">
        <v>52</v>
      </c>
      <c r="H88" s="82" t="s">
        <v>52</v>
      </c>
      <c r="I88" s="181">
        <v>6.8666666666666698</v>
      </c>
      <c r="J88" s="92"/>
      <c r="K88" s="245"/>
      <c r="L88" s="245"/>
      <c r="M88" s="245"/>
      <c r="N88" s="245"/>
      <c r="O88" s="245"/>
      <c r="P88" s="245"/>
      <c r="Q88" s="245"/>
      <c r="R88" s="245"/>
    </row>
    <row r="89" spans="1:22" ht="15" customHeight="1">
      <c r="B89" s="260" t="s">
        <v>71</v>
      </c>
      <c r="C89" s="87" t="s">
        <v>36</v>
      </c>
      <c r="D89" s="179" t="s">
        <v>52</v>
      </c>
      <c r="E89" s="50">
        <v>2</v>
      </c>
      <c r="F89" s="179" t="s">
        <v>52</v>
      </c>
      <c r="G89" s="179" t="s">
        <v>52</v>
      </c>
      <c r="H89" s="179" t="s">
        <v>52</v>
      </c>
      <c r="I89" s="105">
        <v>2</v>
      </c>
      <c r="J89" s="92"/>
      <c r="K89" s="245"/>
      <c r="L89" s="245"/>
      <c r="M89" s="245"/>
      <c r="N89" s="245"/>
      <c r="O89" s="245"/>
      <c r="P89" s="245"/>
      <c r="Q89" s="245"/>
      <c r="R89" s="245"/>
    </row>
    <row r="90" spans="1:22" ht="15" customHeight="1">
      <c r="B90" s="261"/>
      <c r="C90" s="93" t="s">
        <v>37</v>
      </c>
      <c r="D90" s="76" t="s">
        <v>52</v>
      </c>
      <c r="E90" s="18">
        <v>27</v>
      </c>
      <c r="F90" s="76" t="s">
        <v>52</v>
      </c>
      <c r="G90" s="76" t="s">
        <v>52</v>
      </c>
      <c r="H90" s="76" t="s">
        <v>52</v>
      </c>
      <c r="I90" s="106">
        <v>27</v>
      </c>
      <c r="J90" s="92"/>
      <c r="K90" s="245"/>
      <c r="L90" s="245"/>
      <c r="M90" s="245"/>
      <c r="N90" s="245"/>
      <c r="O90" s="245"/>
      <c r="P90" s="245"/>
      <c r="Q90" s="245"/>
      <c r="R90" s="245"/>
    </row>
    <row r="91" spans="1:22" ht="15" customHeight="1">
      <c r="B91" s="262"/>
      <c r="C91" s="96" t="s">
        <v>48</v>
      </c>
      <c r="D91" s="76" t="s">
        <v>52</v>
      </c>
      <c r="E91" s="52">
        <v>13.5</v>
      </c>
      <c r="F91" s="76" t="s">
        <v>52</v>
      </c>
      <c r="G91" s="76" t="s">
        <v>52</v>
      </c>
      <c r="H91" s="76" t="s">
        <v>52</v>
      </c>
      <c r="I91" s="116">
        <v>13.5</v>
      </c>
      <c r="J91" s="92"/>
      <c r="K91" s="245"/>
      <c r="L91" s="245"/>
      <c r="M91" s="245"/>
      <c r="N91" s="245"/>
      <c r="O91" s="245"/>
      <c r="P91" s="245"/>
      <c r="Q91" s="245"/>
      <c r="R91" s="245"/>
    </row>
    <row r="92" spans="1:22" ht="15" customHeight="1">
      <c r="B92" s="260" t="s">
        <v>3</v>
      </c>
      <c r="C92" s="117" t="s">
        <v>36</v>
      </c>
      <c r="D92" s="118">
        <v>10997</v>
      </c>
      <c r="E92" s="118">
        <v>23687</v>
      </c>
      <c r="F92" s="119">
        <v>18119</v>
      </c>
      <c r="G92" s="118">
        <v>2367</v>
      </c>
      <c r="H92" s="118">
        <v>1409</v>
      </c>
      <c r="I92" s="118">
        <v>56579</v>
      </c>
      <c r="J92" s="92"/>
      <c r="K92" s="245"/>
      <c r="L92" s="245"/>
      <c r="M92" s="245"/>
      <c r="N92" s="245"/>
      <c r="O92" s="245"/>
      <c r="P92" s="245"/>
      <c r="Q92" s="245"/>
      <c r="R92" s="245"/>
    </row>
    <row r="93" spans="1:22" ht="15" customHeight="1">
      <c r="B93" s="261"/>
      <c r="C93" s="120" t="s">
        <v>37</v>
      </c>
      <c r="D93" s="121">
        <v>63102</v>
      </c>
      <c r="E93" s="121">
        <v>160138</v>
      </c>
      <c r="F93" s="122">
        <v>113777</v>
      </c>
      <c r="G93" s="121">
        <v>9536</v>
      </c>
      <c r="H93" s="121">
        <v>5738</v>
      </c>
      <c r="I93" s="121">
        <v>352291</v>
      </c>
      <c r="J93" s="92"/>
      <c r="K93" s="245"/>
      <c r="L93" s="245"/>
      <c r="M93" s="245"/>
      <c r="N93" s="245"/>
      <c r="O93" s="245"/>
      <c r="P93" s="245"/>
      <c r="Q93" s="245"/>
      <c r="R93" s="245"/>
    </row>
    <row r="94" spans="1:22" ht="15" customHeight="1">
      <c r="B94" s="262"/>
      <c r="C94" s="123" t="s">
        <v>48</v>
      </c>
      <c r="D94" s="124">
        <v>5.7381103937437503</v>
      </c>
      <c r="E94" s="124">
        <v>6.7605859754295601</v>
      </c>
      <c r="F94" s="125">
        <v>6.2794304321430499</v>
      </c>
      <c r="G94" s="124">
        <v>4.02872834811998</v>
      </c>
      <c r="H94" s="124">
        <v>4.0723917672107897</v>
      </c>
      <c r="I94" s="124">
        <v>6.22653281252762</v>
      </c>
      <c r="J94" s="92"/>
      <c r="K94" s="245"/>
      <c r="L94" s="245"/>
      <c r="M94" s="245"/>
      <c r="N94" s="245"/>
      <c r="O94" s="245"/>
      <c r="P94" s="245"/>
      <c r="Q94" s="245"/>
      <c r="R94" s="245"/>
    </row>
    <row r="95" spans="1:22" ht="5.25" customHeight="1">
      <c r="B95" s="126"/>
      <c r="C95" s="127"/>
      <c r="D95" s="127"/>
      <c r="E95" s="127"/>
      <c r="F95" s="127"/>
      <c r="G95" s="127"/>
      <c r="H95" s="127"/>
      <c r="I95" s="127"/>
      <c r="K95" s="128"/>
      <c r="M95" s="9"/>
    </row>
    <row r="96" spans="1:22" s="132" customFormat="1" ht="12.75" customHeight="1">
      <c r="A96" s="129"/>
      <c r="B96" s="182" t="s">
        <v>73</v>
      </c>
      <c r="C96" s="130"/>
      <c r="D96" s="131"/>
      <c r="E96" s="131"/>
      <c r="F96" s="131"/>
      <c r="G96" s="131"/>
      <c r="H96" s="131"/>
      <c r="I96" s="131"/>
      <c r="K96" s="128"/>
      <c r="M96" s="9"/>
      <c r="N96" s="9"/>
      <c r="O96" s="9"/>
      <c r="P96" s="9"/>
      <c r="Q96" s="9"/>
      <c r="R96" s="9"/>
      <c r="S96" s="9"/>
      <c r="T96" s="9"/>
      <c r="U96" s="9"/>
      <c r="V96" s="9"/>
    </row>
    <row r="97" spans="1:22" s="10" customFormat="1" ht="5.25" customHeight="1">
      <c r="A97" s="13"/>
      <c r="B97" s="37"/>
      <c r="K97" s="128"/>
      <c r="M97" s="9"/>
      <c r="N97" s="9"/>
      <c r="O97" s="9"/>
      <c r="P97" s="9"/>
      <c r="Q97" s="9"/>
      <c r="R97" s="9"/>
      <c r="S97" s="9"/>
      <c r="T97" s="9"/>
      <c r="U97" s="9"/>
      <c r="V97" s="9"/>
    </row>
    <row r="98" spans="1:22" s="10" customFormat="1" ht="12.75" customHeight="1">
      <c r="A98" s="13"/>
      <c r="B98" s="37" t="s">
        <v>111</v>
      </c>
      <c r="K98" s="128"/>
      <c r="M98" s="9"/>
      <c r="N98" s="9"/>
      <c r="O98" s="9"/>
      <c r="P98" s="9"/>
      <c r="Q98" s="9"/>
      <c r="R98" s="9"/>
      <c r="S98" s="9"/>
      <c r="T98" s="9"/>
      <c r="U98" s="9"/>
      <c r="V98" s="9"/>
    </row>
    <row r="99" spans="1:22" s="10" customFormat="1" ht="5.25" customHeight="1">
      <c r="A99" s="13"/>
      <c r="B99" s="37"/>
      <c r="K99" s="128"/>
      <c r="M99" s="9"/>
      <c r="N99" s="9"/>
      <c r="O99" s="9"/>
      <c r="P99" s="9"/>
      <c r="Q99" s="9"/>
      <c r="R99" s="9"/>
      <c r="S99" s="9"/>
      <c r="T99" s="9"/>
      <c r="U99" s="9"/>
      <c r="V99" s="9"/>
    </row>
    <row r="100" spans="1:22" s="10" customFormat="1" ht="12.75" customHeight="1">
      <c r="A100" s="13"/>
      <c r="B100" s="37" t="s">
        <v>4</v>
      </c>
      <c r="D100" s="133"/>
      <c r="E100" s="133"/>
      <c r="F100" s="133"/>
      <c r="G100" s="133"/>
      <c r="H100" s="133"/>
      <c r="I100" s="133"/>
      <c r="K100" s="128"/>
      <c r="M100" s="9"/>
      <c r="N100" s="9"/>
      <c r="O100" s="9"/>
      <c r="P100" s="9"/>
      <c r="Q100" s="9"/>
      <c r="R100" s="9"/>
      <c r="S100" s="9"/>
      <c r="T100" s="9"/>
      <c r="U100" s="9"/>
      <c r="V100" s="9"/>
    </row>
    <row r="101" spans="1:22" ht="5.25" customHeight="1">
      <c r="B101" s="126"/>
      <c r="C101" s="127"/>
      <c r="D101" s="127"/>
      <c r="E101" s="127"/>
      <c r="F101" s="127"/>
      <c r="G101" s="127"/>
      <c r="H101" s="127"/>
      <c r="I101" s="127"/>
      <c r="K101" s="128"/>
      <c r="M101" s="9"/>
    </row>
    <row r="102" spans="1:22" s="10" customFormat="1" ht="5.25" customHeight="1">
      <c r="A102" s="13"/>
      <c r="B102" s="9"/>
      <c r="C102" s="134"/>
      <c r="D102" s="138"/>
      <c r="E102" s="136"/>
      <c r="F102" s="136"/>
      <c r="G102" s="137"/>
      <c r="H102" s="47"/>
      <c r="I102" s="47"/>
      <c r="K102" s="128"/>
      <c r="M102" s="9"/>
      <c r="N102" s="9"/>
      <c r="O102" s="9"/>
      <c r="P102" s="9"/>
      <c r="Q102" s="9"/>
      <c r="R102" s="9"/>
      <c r="S102" s="9"/>
      <c r="T102" s="9"/>
      <c r="U102" s="9"/>
      <c r="V102" s="9"/>
    </row>
    <row r="103" spans="1:22" s="10" customFormat="1" ht="12.75" customHeight="1">
      <c r="A103" s="13"/>
      <c r="B103" s="9"/>
      <c r="C103" s="134"/>
      <c r="D103" s="138"/>
      <c r="E103" s="138"/>
      <c r="F103" s="138"/>
      <c r="G103" s="137"/>
      <c r="H103" s="47"/>
      <c r="I103" s="47"/>
      <c r="K103" s="128"/>
      <c r="M103" s="9"/>
      <c r="N103" s="9"/>
      <c r="O103" s="9"/>
      <c r="P103" s="9"/>
      <c r="Q103" s="9"/>
      <c r="R103" s="9"/>
      <c r="S103" s="9"/>
      <c r="T103" s="9"/>
      <c r="U103" s="9"/>
      <c r="V103" s="9"/>
    </row>
    <row r="104" spans="1:22">
      <c r="D104" s="47"/>
      <c r="E104" s="47"/>
      <c r="F104" s="47"/>
      <c r="G104" s="47"/>
      <c r="H104" s="47"/>
      <c r="I104" s="47"/>
    </row>
    <row r="106" spans="1:22">
      <c r="D106" s="139"/>
      <c r="E106" s="139"/>
      <c r="F106" s="139"/>
      <c r="G106" s="139"/>
      <c r="H106" s="139"/>
      <c r="I106" s="139"/>
    </row>
    <row r="107" spans="1:22">
      <c r="D107" s="139"/>
      <c r="E107" s="139"/>
      <c r="F107" s="139"/>
      <c r="G107" s="139"/>
      <c r="H107" s="139"/>
      <c r="I107" s="139"/>
    </row>
    <row r="108" spans="1:22">
      <c r="D108" s="139"/>
      <c r="E108" s="139"/>
      <c r="F108" s="139"/>
      <c r="G108" s="139"/>
      <c r="H108" s="139"/>
      <c r="I108" s="139"/>
    </row>
  </sheetData>
  <mergeCells count="31">
    <mergeCell ref="B83:B85"/>
    <mergeCell ref="B89:B91"/>
    <mergeCell ref="B92:B94"/>
    <mergeCell ref="B74:B76"/>
    <mergeCell ref="B77:B79"/>
    <mergeCell ref="B80:B82"/>
    <mergeCell ref="B86:B88"/>
    <mergeCell ref="B65:B67"/>
    <mergeCell ref="B68:B70"/>
    <mergeCell ref="B71:B73"/>
    <mergeCell ref="B56:B58"/>
    <mergeCell ref="B59:B61"/>
    <mergeCell ref="B62:B64"/>
    <mergeCell ref="B47:B49"/>
    <mergeCell ref="B50:B52"/>
    <mergeCell ref="B53:B55"/>
    <mergeCell ref="B38:B40"/>
    <mergeCell ref="B41:B43"/>
    <mergeCell ref="B44:B46"/>
    <mergeCell ref="B29:B31"/>
    <mergeCell ref="B32:B34"/>
    <mergeCell ref="B35:B37"/>
    <mergeCell ref="B20:B22"/>
    <mergeCell ref="B23:B25"/>
    <mergeCell ref="B26:B28"/>
    <mergeCell ref="B17:B19"/>
    <mergeCell ref="B2:J2"/>
    <mergeCell ref="B4:B5"/>
    <mergeCell ref="C4:E4"/>
    <mergeCell ref="F4:H4"/>
    <mergeCell ref="I4:K4"/>
  </mergeCells>
  <pageMargins left="0.70866141732283472" right="0.70866141732283472" top="0.74803149606299213" bottom="0.74803149606299213" header="0.31496062992125984" footer="0.31496062992125984"/>
  <pageSetup paperSize="9" scale="48" orientation="portrait" r:id="rId1"/>
  <headerFooter>
    <oddHeader>&amp;L&amp;G&amp;CPrise en charge hospitalière</oddHeader>
    <oddFooter>&amp;L&amp;A&amp;C&amp;P sur &amp;N&amp;R&amp;F</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B0C72-106F-4C65-8D76-0C9939A4625B}">
  <dimension ref="A1:V106"/>
  <sheetViews>
    <sheetView showGridLines="0" zoomScaleNormal="100" zoomScaleSheetLayoutView="70" workbookViewId="0"/>
  </sheetViews>
  <sheetFormatPr baseColWidth="10" defaultColWidth="11.42578125" defaultRowHeight="15"/>
  <cols>
    <col min="1" max="1" width="1.7109375" style="11" customWidth="1"/>
    <col min="2" max="2" width="38.140625" style="9" customWidth="1"/>
    <col min="3" max="11" width="12.7109375" style="9" customWidth="1"/>
    <col min="13" max="16384" width="11.42578125" style="9"/>
  </cols>
  <sheetData>
    <row r="1" spans="1:18" ht="10.15" customHeight="1"/>
    <row r="2" spans="1:18" ht="34.5" customHeight="1">
      <c r="A2" s="12"/>
      <c r="B2" s="254" t="s">
        <v>75</v>
      </c>
      <c r="C2" s="254"/>
      <c r="D2" s="254"/>
      <c r="E2" s="254"/>
      <c r="F2" s="254"/>
      <c r="G2" s="254"/>
      <c r="H2" s="254"/>
      <c r="I2" s="254"/>
      <c r="J2" s="254"/>
      <c r="K2" s="56"/>
    </row>
    <row r="4" spans="1:18" ht="27" customHeight="1">
      <c r="B4" s="255" t="s">
        <v>47</v>
      </c>
      <c r="C4" s="257" t="s">
        <v>8</v>
      </c>
      <c r="D4" s="258"/>
      <c r="E4" s="259"/>
      <c r="F4" s="257" t="s">
        <v>9</v>
      </c>
      <c r="G4" s="258"/>
      <c r="H4" s="259"/>
      <c r="I4" s="257" t="s">
        <v>33</v>
      </c>
      <c r="J4" s="258"/>
      <c r="K4" s="259"/>
    </row>
    <row r="5" spans="1:18" ht="15" customHeight="1">
      <c r="B5" s="256"/>
      <c r="C5" s="61" t="s">
        <v>36</v>
      </c>
      <c r="D5" s="61" t="s">
        <v>37</v>
      </c>
      <c r="E5" s="61" t="s">
        <v>48</v>
      </c>
      <c r="F5" s="61" t="s">
        <v>36</v>
      </c>
      <c r="G5" s="61" t="s">
        <v>37</v>
      </c>
      <c r="H5" s="61" t="s">
        <v>48</v>
      </c>
      <c r="I5" s="61" t="s">
        <v>36</v>
      </c>
      <c r="J5" s="61" t="s">
        <v>37</v>
      </c>
      <c r="K5" s="61" t="s">
        <v>48</v>
      </c>
    </row>
    <row r="6" spans="1:18" ht="15" customHeight="1">
      <c r="B6" s="70" t="s">
        <v>49</v>
      </c>
      <c r="C6" s="17">
        <v>492</v>
      </c>
      <c r="D6" s="17">
        <v>13083</v>
      </c>
      <c r="E6" s="53">
        <v>26.591463414634099</v>
      </c>
      <c r="F6" s="17">
        <v>636</v>
      </c>
      <c r="G6" s="17">
        <v>18667</v>
      </c>
      <c r="H6" s="53">
        <v>29.350628930817599</v>
      </c>
      <c r="I6" s="17">
        <v>310</v>
      </c>
      <c r="J6" s="100">
        <v>5296</v>
      </c>
      <c r="K6" s="53">
        <v>17.083870967741898</v>
      </c>
    </row>
    <row r="7" spans="1:18" ht="15" customHeight="1">
      <c r="B7" s="74" t="s">
        <v>50</v>
      </c>
      <c r="C7" s="18">
        <v>1641</v>
      </c>
      <c r="D7" s="18">
        <v>52437</v>
      </c>
      <c r="E7" s="51">
        <v>31.954296160877501</v>
      </c>
      <c r="F7" s="18">
        <v>3047</v>
      </c>
      <c r="G7" s="18">
        <v>58569</v>
      </c>
      <c r="H7" s="51">
        <v>19.221857564817899</v>
      </c>
      <c r="I7" s="18">
        <v>154</v>
      </c>
      <c r="J7" s="101">
        <v>3710</v>
      </c>
      <c r="K7" s="51">
        <v>24.090909090909101</v>
      </c>
    </row>
    <row r="8" spans="1:18" ht="15" customHeight="1">
      <c r="B8" s="74" t="s">
        <v>51</v>
      </c>
      <c r="C8" s="80">
        <v>0</v>
      </c>
      <c r="D8" s="80">
        <v>0</v>
      </c>
      <c r="E8" s="76" t="s">
        <v>52</v>
      </c>
      <c r="F8" s="18">
        <v>461</v>
      </c>
      <c r="G8" s="18">
        <v>9365</v>
      </c>
      <c r="H8" s="51">
        <v>20.314533622559701</v>
      </c>
      <c r="I8" s="80">
        <v>0</v>
      </c>
      <c r="J8" s="80">
        <v>0</v>
      </c>
      <c r="K8" s="76" t="s">
        <v>52</v>
      </c>
    </row>
    <row r="9" spans="1:18" ht="15" customHeight="1">
      <c r="B9" s="74" t="s">
        <v>53</v>
      </c>
      <c r="C9" s="80">
        <v>0</v>
      </c>
      <c r="D9" s="80">
        <v>0</v>
      </c>
      <c r="E9" s="76" t="s">
        <v>52</v>
      </c>
      <c r="F9" s="18">
        <v>428</v>
      </c>
      <c r="G9" s="18">
        <v>8856</v>
      </c>
      <c r="H9" s="51">
        <v>20.691588785046701</v>
      </c>
      <c r="I9" s="80">
        <v>0</v>
      </c>
      <c r="J9" s="80">
        <v>0</v>
      </c>
      <c r="K9" s="76" t="s">
        <v>52</v>
      </c>
    </row>
    <row r="10" spans="1:18" ht="15" customHeight="1">
      <c r="B10" s="74" t="s">
        <v>54</v>
      </c>
      <c r="C10" s="80">
        <v>0</v>
      </c>
      <c r="D10" s="80">
        <v>0</v>
      </c>
      <c r="E10" s="76" t="s">
        <v>52</v>
      </c>
      <c r="F10" s="18">
        <v>707</v>
      </c>
      <c r="G10" s="18">
        <v>20034</v>
      </c>
      <c r="H10" s="51">
        <v>28.3366336633663</v>
      </c>
      <c r="I10" s="80">
        <v>0</v>
      </c>
      <c r="J10" s="80">
        <v>0</v>
      </c>
      <c r="K10" s="76" t="s">
        <v>52</v>
      </c>
    </row>
    <row r="11" spans="1:18" ht="15" customHeight="1">
      <c r="B11" s="74" t="s">
        <v>55</v>
      </c>
      <c r="C11" s="80">
        <v>0</v>
      </c>
      <c r="D11" s="80">
        <v>0</v>
      </c>
      <c r="E11" s="76" t="s">
        <v>52</v>
      </c>
      <c r="F11" s="18">
        <v>359</v>
      </c>
      <c r="G11" s="18">
        <v>6557</v>
      </c>
      <c r="H11" s="51">
        <v>18.264623955431802</v>
      </c>
      <c r="I11" s="80">
        <v>0</v>
      </c>
      <c r="J11" s="80">
        <v>0</v>
      </c>
      <c r="K11" s="76" t="s">
        <v>52</v>
      </c>
    </row>
    <row r="12" spans="1:18" ht="15" customHeight="1">
      <c r="B12" s="74" t="s">
        <v>56</v>
      </c>
      <c r="C12" s="80">
        <v>0</v>
      </c>
      <c r="D12" s="80">
        <v>0</v>
      </c>
      <c r="E12" s="76" t="s">
        <v>52</v>
      </c>
      <c r="F12" s="18">
        <v>413</v>
      </c>
      <c r="G12" s="18">
        <v>9371</v>
      </c>
      <c r="H12" s="51">
        <v>22.6900726392252</v>
      </c>
      <c r="I12" s="80">
        <v>0</v>
      </c>
      <c r="J12" s="80">
        <v>0</v>
      </c>
      <c r="K12" s="76" t="s">
        <v>52</v>
      </c>
    </row>
    <row r="13" spans="1:18" ht="15" customHeight="1">
      <c r="B13" s="81" t="s">
        <v>57</v>
      </c>
      <c r="C13" s="80">
        <v>0</v>
      </c>
      <c r="D13" s="80">
        <v>0</v>
      </c>
      <c r="E13" s="82" t="s">
        <v>52</v>
      </c>
      <c r="F13" s="19">
        <v>376</v>
      </c>
      <c r="G13" s="19">
        <v>18673</v>
      </c>
      <c r="H13" s="52">
        <v>49.662234042553202</v>
      </c>
      <c r="I13" s="80">
        <v>0</v>
      </c>
      <c r="J13" s="80">
        <v>0</v>
      </c>
      <c r="K13" s="82" t="s">
        <v>52</v>
      </c>
    </row>
    <row r="14" spans="1:18" ht="15" customHeight="1">
      <c r="B14" s="85" t="s">
        <v>3</v>
      </c>
      <c r="C14" s="24">
        <v>2133</v>
      </c>
      <c r="D14" s="24">
        <v>65520</v>
      </c>
      <c r="E14" s="49">
        <v>30.717299578059102</v>
      </c>
      <c r="F14" s="24">
        <v>6427</v>
      </c>
      <c r="G14" s="24">
        <v>150092</v>
      </c>
      <c r="H14" s="49">
        <v>23.3533530418547</v>
      </c>
      <c r="I14" s="24">
        <v>464</v>
      </c>
      <c r="J14" s="24">
        <v>9006</v>
      </c>
      <c r="K14" s="49">
        <v>19.409482758620701</v>
      </c>
    </row>
    <row r="15" spans="1:18" ht="15" customHeight="1"/>
    <row r="16" spans="1:18" ht="39.950000000000003" customHeight="1">
      <c r="B16" s="61" t="s">
        <v>58</v>
      </c>
      <c r="C16" s="61"/>
      <c r="D16" s="61" t="s">
        <v>49</v>
      </c>
      <c r="E16" s="61" t="s">
        <v>50</v>
      </c>
      <c r="F16" s="61" t="s">
        <v>51</v>
      </c>
      <c r="G16" s="61" t="s">
        <v>59</v>
      </c>
      <c r="H16" s="61" t="s">
        <v>60</v>
      </c>
      <c r="I16" s="61" t="s">
        <v>3</v>
      </c>
      <c r="K16" s="263"/>
      <c r="L16" s="263"/>
      <c r="M16" s="263"/>
      <c r="N16" s="263"/>
      <c r="O16" s="263"/>
      <c r="P16" s="263"/>
      <c r="Q16" s="263"/>
      <c r="R16" s="263"/>
    </row>
    <row r="17" spans="2:18" ht="15" customHeight="1">
      <c r="B17" s="253" t="s">
        <v>10</v>
      </c>
      <c r="C17" s="87" t="s">
        <v>36</v>
      </c>
      <c r="D17" s="17">
        <v>4529</v>
      </c>
      <c r="E17" s="17">
        <v>10594</v>
      </c>
      <c r="F17" s="100">
        <v>2403</v>
      </c>
      <c r="G17" s="17">
        <v>336</v>
      </c>
      <c r="H17" s="17">
        <v>174</v>
      </c>
      <c r="I17" s="140">
        <v>18036</v>
      </c>
      <c r="J17" s="137"/>
      <c r="K17" s="263"/>
      <c r="L17" s="263"/>
      <c r="M17" s="263"/>
      <c r="N17" s="263"/>
      <c r="O17" s="263"/>
      <c r="P17" s="263"/>
      <c r="Q17" s="263"/>
      <c r="R17" s="263"/>
    </row>
    <row r="18" spans="2:18" ht="15" customHeight="1">
      <c r="B18" s="253"/>
      <c r="C18" s="93" t="s">
        <v>37</v>
      </c>
      <c r="D18" s="18">
        <v>26689</v>
      </c>
      <c r="E18" s="18">
        <v>66116</v>
      </c>
      <c r="F18" s="101">
        <v>14702</v>
      </c>
      <c r="G18" s="18">
        <v>1104</v>
      </c>
      <c r="H18" s="18">
        <v>538</v>
      </c>
      <c r="I18" s="121">
        <v>109149</v>
      </c>
      <c r="J18" s="137"/>
      <c r="K18" s="263"/>
      <c r="L18" s="263"/>
      <c r="M18" s="263"/>
      <c r="N18" s="263"/>
      <c r="O18" s="263"/>
      <c r="P18" s="263"/>
      <c r="Q18" s="263"/>
      <c r="R18" s="263"/>
    </row>
    <row r="19" spans="2:18" ht="15" customHeight="1">
      <c r="B19" s="253"/>
      <c r="C19" s="96" t="s">
        <v>48</v>
      </c>
      <c r="D19" s="52">
        <v>5.8929123426804999</v>
      </c>
      <c r="E19" s="52">
        <v>6.24089107041722</v>
      </c>
      <c r="F19" s="102">
        <v>6.1181856013316702</v>
      </c>
      <c r="G19" s="52">
        <v>3.28571428571429</v>
      </c>
      <c r="H19" s="52">
        <v>3.0919540229885101</v>
      </c>
      <c r="I19" s="141">
        <v>6.0517298735861598</v>
      </c>
      <c r="J19" s="137"/>
      <c r="K19" s="263"/>
      <c r="L19" s="263"/>
      <c r="M19" s="263"/>
      <c r="N19" s="263"/>
      <c r="O19" s="263"/>
      <c r="P19" s="263"/>
      <c r="Q19" s="263"/>
      <c r="R19" s="263"/>
    </row>
    <row r="20" spans="2:18" ht="15" customHeight="1">
      <c r="B20" s="253" t="s">
        <v>11</v>
      </c>
      <c r="C20" s="87" t="s">
        <v>36</v>
      </c>
      <c r="D20" s="17">
        <v>226</v>
      </c>
      <c r="E20" s="17">
        <v>559</v>
      </c>
      <c r="F20" s="100">
        <v>141</v>
      </c>
      <c r="G20" s="17">
        <v>101</v>
      </c>
      <c r="H20" s="17">
        <v>8</v>
      </c>
      <c r="I20" s="140">
        <v>1035</v>
      </c>
      <c r="J20" s="137"/>
      <c r="K20" s="263"/>
      <c r="L20" s="263"/>
      <c r="M20" s="263"/>
      <c r="N20" s="263"/>
      <c r="O20" s="263"/>
      <c r="P20" s="263"/>
      <c r="Q20" s="263"/>
      <c r="R20" s="263"/>
    </row>
    <row r="21" spans="2:18" ht="15" customHeight="1">
      <c r="B21" s="253"/>
      <c r="C21" s="93" t="s">
        <v>37</v>
      </c>
      <c r="D21" s="18">
        <v>760</v>
      </c>
      <c r="E21" s="18">
        <v>2454</v>
      </c>
      <c r="F21" s="101">
        <v>574</v>
      </c>
      <c r="G21" s="18">
        <v>314</v>
      </c>
      <c r="H21" s="18">
        <v>24</v>
      </c>
      <c r="I21" s="121">
        <v>4126</v>
      </c>
      <c r="J21" s="137"/>
      <c r="K21" s="263"/>
      <c r="L21" s="263"/>
      <c r="M21" s="263"/>
      <c r="N21" s="263"/>
      <c r="O21" s="263"/>
      <c r="P21" s="263"/>
      <c r="Q21" s="263"/>
      <c r="R21" s="263"/>
    </row>
    <row r="22" spans="2:18" ht="15" customHeight="1">
      <c r="B22" s="253"/>
      <c r="C22" s="96" t="s">
        <v>48</v>
      </c>
      <c r="D22" s="52">
        <v>3.36283185840708</v>
      </c>
      <c r="E22" s="52">
        <v>4.3899821109123396</v>
      </c>
      <c r="F22" s="102">
        <v>4.0709219858156001</v>
      </c>
      <c r="G22" s="52">
        <v>3.1089108910891099</v>
      </c>
      <c r="H22" s="52">
        <v>3</v>
      </c>
      <c r="I22" s="141">
        <v>3.98647342995169</v>
      </c>
      <c r="J22" s="137"/>
      <c r="K22" s="263"/>
      <c r="L22" s="263"/>
      <c r="M22" s="263"/>
      <c r="N22" s="263"/>
      <c r="O22" s="263"/>
      <c r="P22" s="263"/>
      <c r="Q22" s="263"/>
      <c r="R22" s="263"/>
    </row>
    <row r="23" spans="2:18" ht="15" customHeight="1">
      <c r="B23" s="253" t="s">
        <v>34</v>
      </c>
      <c r="C23" s="87" t="s">
        <v>36</v>
      </c>
      <c r="D23" s="17">
        <v>732</v>
      </c>
      <c r="E23" s="17">
        <v>1608</v>
      </c>
      <c r="F23" s="100">
        <v>817</v>
      </c>
      <c r="G23" s="17"/>
      <c r="H23" s="17"/>
      <c r="I23" s="140">
        <v>3157</v>
      </c>
      <c r="J23" s="137"/>
      <c r="K23" s="263"/>
      <c r="L23" s="263"/>
      <c r="M23" s="263"/>
      <c r="N23" s="263"/>
      <c r="O23" s="263"/>
      <c r="P23" s="263"/>
      <c r="Q23" s="263"/>
      <c r="R23" s="263"/>
    </row>
    <row r="24" spans="2:18" ht="15" customHeight="1">
      <c r="B24" s="253"/>
      <c r="C24" s="93" t="s">
        <v>37</v>
      </c>
      <c r="D24" s="18">
        <v>3194</v>
      </c>
      <c r="E24" s="18">
        <v>7821</v>
      </c>
      <c r="F24" s="101">
        <v>3627</v>
      </c>
      <c r="G24" s="18"/>
      <c r="H24" s="18"/>
      <c r="I24" s="121">
        <v>14642</v>
      </c>
      <c r="J24" s="137"/>
      <c r="K24" s="263"/>
      <c r="L24" s="263"/>
      <c r="M24" s="263"/>
      <c r="N24" s="263"/>
      <c r="O24" s="263"/>
      <c r="P24" s="263"/>
      <c r="Q24" s="263"/>
      <c r="R24" s="263"/>
    </row>
    <row r="25" spans="2:18" ht="15" customHeight="1">
      <c r="B25" s="253"/>
      <c r="C25" s="96" t="s">
        <v>48</v>
      </c>
      <c r="D25" s="52">
        <v>4.3633879781420797</v>
      </c>
      <c r="E25" s="52">
        <v>4.86380597014925</v>
      </c>
      <c r="F25" s="102">
        <v>4.43941248470012</v>
      </c>
      <c r="G25" s="52"/>
      <c r="H25" s="52"/>
      <c r="I25" s="141">
        <v>4.6379474184352203</v>
      </c>
      <c r="J25" s="137"/>
      <c r="K25" s="263"/>
      <c r="L25" s="263"/>
      <c r="M25" s="263"/>
      <c r="N25" s="263"/>
      <c r="O25" s="263"/>
      <c r="P25" s="263"/>
      <c r="Q25" s="263"/>
      <c r="R25" s="263"/>
    </row>
    <row r="26" spans="2:18" ht="15" customHeight="1">
      <c r="B26" s="253" t="s">
        <v>12</v>
      </c>
      <c r="C26" s="87" t="s">
        <v>36</v>
      </c>
      <c r="D26" s="17">
        <v>695</v>
      </c>
      <c r="E26" s="17">
        <v>1468</v>
      </c>
      <c r="F26" s="100">
        <v>767</v>
      </c>
      <c r="G26" s="17"/>
      <c r="H26" s="17"/>
      <c r="I26" s="140">
        <v>2930</v>
      </c>
      <c r="J26" s="137"/>
      <c r="K26" s="263"/>
      <c r="L26" s="263"/>
      <c r="M26" s="263"/>
      <c r="N26" s="263"/>
      <c r="O26" s="263"/>
      <c r="P26" s="263"/>
      <c r="Q26" s="263"/>
      <c r="R26" s="263"/>
    </row>
    <row r="27" spans="2:18" ht="15" customHeight="1">
      <c r="B27" s="253"/>
      <c r="C27" s="93" t="s">
        <v>37</v>
      </c>
      <c r="D27" s="18">
        <v>3023</v>
      </c>
      <c r="E27" s="18">
        <v>7215</v>
      </c>
      <c r="F27" s="101">
        <v>3157</v>
      </c>
      <c r="G27" s="18"/>
      <c r="H27" s="18"/>
      <c r="I27" s="121">
        <v>13395</v>
      </c>
      <c r="J27" s="137"/>
      <c r="K27" s="263"/>
      <c r="L27" s="263"/>
      <c r="M27" s="263"/>
      <c r="N27" s="263"/>
      <c r="O27" s="263"/>
      <c r="P27" s="263"/>
      <c r="Q27" s="263"/>
      <c r="R27" s="263"/>
    </row>
    <row r="28" spans="2:18" ht="15" customHeight="1">
      <c r="B28" s="253"/>
      <c r="C28" s="96" t="s">
        <v>48</v>
      </c>
      <c r="D28" s="52">
        <v>4.3496402877697804</v>
      </c>
      <c r="E28" s="52">
        <v>4.9148501362397798</v>
      </c>
      <c r="F28" s="102">
        <v>4.1160365058670099</v>
      </c>
      <c r="G28" s="52"/>
      <c r="H28" s="52"/>
      <c r="I28" s="141">
        <v>4.5716723549488103</v>
      </c>
      <c r="J28" s="137"/>
      <c r="K28" s="263"/>
      <c r="L28" s="263"/>
      <c r="M28" s="263"/>
      <c r="N28" s="263"/>
      <c r="O28" s="263"/>
      <c r="P28" s="263"/>
      <c r="Q28" s="263"/>
      <c r="R28" s="263"/>
    </row>
    <row r="29" spans="2:18" ht="15" customHeight="1">
      <c r="B29" s="253" t="s">
        <v>13</v>
      </c>
      <c r="C29" s="87" t="s">
        <v>36</v>
      </c>
      <c r="D29" s="17">
        <v>54</v>
      </c>
      <c r="E29" s="17">
        <v>101</v>
      </c>
      <c r="F29" s="100">
        <v>18</v>
      </c>
      <c r="G29" s="17" t="s">
        <v>52</v>
      </c>
      <c r="H29" s="17" t="s">
        <v>52</v>
      </c>
      <c r="I29" s="140">
        <v>173</v>
      </c>
      <c r="J29" s="137"/>
      <c r="K29" s="263"/>
      <c r="L29" s="263"/>
      <c r="M29" s="263"/>
      <c r="N29" s="263"/>
      <c r="O29" s="263"/>
      <c r="P29" s="263"/>
      <c r="Q29" s="263"/>
      <c r="R29" s="263"/>
    </row>
    <row r="30" spans="2:18" ht="15" customHeight="1">
      <c r="B30" s="253"/>
      <c r="C30" s="93" t="s">
        <v>37</v>
      </c>
      <c r="D30" s="18">
        <v>479</v>
      </c>
      <c r="E30" s="18">
        <v>1054</v>
      </c>
      <c r="F30" s="101">
        <v>157</v>
      </c>
      <c r="G30" s="18" t="s">
        <v>52</v>
      </c>
      <c r="H30" s="18" t="s">
        <v>52</v>
      </c>
      <c r="I30" s="121">
        <v>1690</v>
      </c>
      <c r="J30" s="137"/>
      <c r="K30" s="263"/>
      <c r="L30" s="263"/>
      <c r="M30" s="263"/>
      <c r="N30" s="263"/>
      <c r="O30" s="263"/>
      <c r="P30" s="263"/>
      <c r="Q30" s="263"/>
      <c r="R30" s="263"/>
    </row>
    <row r="31" spans="2:18" ht="15" customHeight="1">
      <c r="B31" s="253"/>
      <c r="C31" s="96" t="s">
        <v>48</v>
      </c>
      <c r="D31" s="52">
        <v>8.8703703703703702</v>
      </c>
      <c r="E31" s="52">
        <v>10.435643564356401</v>
      </c>
      <c r="F31" s="102">
        <v>8.7222222222222197</v>
      </c>
      <c r="G31" s="52" t="s">
        <v>52</v>
      </c>
      <c r="H31" s="52" t="s">
        <v>52</v>
      </c>
      <c r="I31" s="141">
        <v>9.7687861271676297</v>
      </c>
      <c r="J31" s="137"/>
      <c r="K31" s="263"/>
      <c r="L31" s="263"/>
      <c r="M31" s="263"/>
      <c r="N31" s="263"/>
      <c r="O31" s="263"/>
      <c r="P31" s="263"/>
      <c r="Q31" s="263"/>
      <c r="R31" s="263"/>
    </row>
    <row r="32" spans="2:18" ht="15" customHeight="1">
      <c r="B32" s="253" t="s">
        <v>14</v>
      </c>
      <c r="C32" s="87" t="s">
        <v>36</v>
      </c>
      <c r="D32" s="17">
        <v>400</v>
      </c>
      <c r="E32" s="17">
        <v>785</v>
      </c>
      <c r="F32" s="100">
        <v>163</v>
      </c>
      <c r="G32" s="17">
        <v>3</v>
      </c>
      <c r="H32" s="17" t="s">
        <v>52</v>
      </c>
      <c r="I32" s="140">
        <v>1351</v>
      </c>
      <c r="J32" s="137"/>
      <c r="K32" s="263"/>
      <c r="L32" s="263"/>
      <c r="M32" s="263"/>
      <c r="N32" s="263"/>
      <c r="O32" s="263"/>
      <c r="P32" s="263"/>
      <c r="Q32" s="263"/>
      <c r="R32" s="263"/>
    </row>
    <row r="33" spans="2:18" ht="15" customHeight="1">
      <c r="B33" s="253"/>
      <c r="C33" s="93" t="s">
        <v>37</v>
      </c>
      <c r="D33" s="18">
        <v>3354</v>
      </c>
      <c r="E33" s="18">
        <v>8250</v>
      </c>
      <c r="F33" s="101">
        <v>1303</v>
      </c>
      <c r="G33" s="18">
        <v>16</v>
      </c>
      <c r="H33" s="18" t="s">
        <v>52</v>
      </c>
      <c r="I33" s="121">
        <v>12923</v>
      </c>
      <c r="J33" s="137"/>
      <c r="K33" s="263"/>
      <c r="L33" s="263"/>
      <c r="M33" s="263"/>
      <c r="N33" s="263"/>
      <c r="O33" s="263"/>
      <c r="P33" s="263"/>
      <c r="Q33" s="263"/>
      <c r="R33" s="263"/>
    </row>
    <row r="34" spans="2:18" ht="15" customHeight="1">
      <c r="B34" s="253"/>
      <c r="C34" s="96" t="s">
        <v>48</v>
      </c>
      <c r="D34" s="52">
        <v>8.3849999999999998</v>
      </c>
      <c r="E34" s="52">
        <v>10.509554140127401</v>
      </c>
      <c r="F34" s="102">
        <v>7.9938650306748498</v>
      </c>
      <c r="G34" s="52">
        <v>5.3333333333333304</v>
      </c>
      <c r="H34" s="52" t="s">
        <v>52</v>
      </c>
      <c r="I34" s="141">
        <v>9.5655070318282807</v>
      </c>
      <c r="J34" s="137"/>
      <c r="K34" s="263"/>
      <c r="L34" s="263"/>
      <c r="M34" s="263"/>
      <c r="N34" s="263"/>
      <c r="O34" s="263"/>
      <c r="P34" s="263"/>
      <c r="Q34" s="263"/>
      <c r="R34" s="263"/>
    </row>
    <row r="35" spans="2:18" ht="15" customHeight="1">
      <c r="B35" s="253" t="s">
        <v>15</v>
      </c>
      <c r="C35" s="87" t="s">
        <v>36</v>
      </c>
      <c r="D35" s="17">
        <v>144</v>
      </c>
      <c r="E35" s="17">
        <v>252</v>
      </c>
      <c r="F35" s="100">
        <v>143</v>
      </c>
      <c r="G35" s="17">
        <v>118</v>
      </c>
      <c r="H35" s="17">
        <v>16</v>
      </c>
      <c r="I35" s="140">
        <v>673</v>
      </c>
      <c r="J35" s="137"/>
      <c r="K35" s="263"/>
      <c r="L35" s="263"/>
      <c r="M35" s="263"/>
      <c r="N35" s="263"/>
      <c r="O35" s="263"/>
      <c r="P35" s="263"/>
      <c r="Q35" s="263"/>
      <c r="R35" s="263"/>
    </row>
    <row r="36" spans="2:18" ht="15" customHeight="1">
      <c r="B36" s="253"/>
      <c r="C36" s="93" t="s">
        <v>37</v>
      </c>
      <c r="D36" s="18">
        <v>1767</v>
      </c>
      <c r="E36" s="18">
        <v>3264</v>
      </c>
      <c r="F36" s="101">
        <v>939</v>
      </c>
      <c r="G36" s="18">
        <v>660</v>
      </c>
      <c r="H36" s="18">
        <v>78</v>
      </c>
      <c r="I36" s="121">
        <v>6708</v>
      </c>
      <c r="J36" s="137"/>
      <c r="K36" s="263"/>
      <c r="L36" s="263"/>
      <c r="M36" s="263"/>
      <c r="N36" s="263"/>
      <c r="O36" s="263"/>
      <c r="P36" s="263"/>
      <c r="Q36" s="263"/>
      <c r="R36" s="263"/>
    </row>
    <row r="37" spans="2:18" ht="15" customHeight="1">
      <c r="B37" s="253"/>
      <c r="C37" s="96" t="s">
        <v>48</v>
      </c>
      <c r="D37" s="52">
        <v>12.2708333333333</v>
      </c>
      <c r="E37" s="52">
        <v>12.952380952381001</v>
      </c>
      <c r="F37" s="102">
        <v>6.5664335664335702</v>
      </c>
      <c r="G37" s="52">
        <v>5.5932203389830502</v>
      </c>
      <c r="H37" s="52">
        <v>4.875</v>
      </c>
      <c r="I37" s="141">
        <v>9.9673105497771193</v>
      </c>
      <c r="J37" s="137"/>
      <c r="K37" s="263"/>
      <c r="L37" s="263"/>
      <c r="M37" s="263"/>
      <c r="N37" s="263"/>
      <c r="O37" s="263"/>
      <c r="P37" s="263"/>
      <c r="Q37" s="263"/>
      <c r="R37" s="263"/>
    </row>
    <row r="38" spans="2:18" ht="15" customHeight="1">
      <c r="B38" s="253" t="s">
        <v>16</v>
      </c>
      <c r="C38" s="87" t="s">
        <v>36</v>
      </c>
      <c r="D38" s="17">
        <v>45</v>
      </c>
      <c r="E38" s="17">
        <v>224</v>
      </c>
      <c r="F38" s="100">
        <v>70</v>
      </c>
      <c r="G38" s="17" t="s">
        <v>52</v>
      </c>
      <c r="H38" s="17" t="s">
        <v>52</v>
      </c>
      <c r="I38" s="140">
        <v>339</v>
      </c>
      <c r="J38" s="137"/>
      <c r="K38" s="263"/>
      <c r="L38" s="263"/>
      <c r="M38" s="263"/>
      <c r="N38" s="263"/>
      <c r="O38" s="263"/>
      <c r="P38" s="263"/>
      <c r="Q38" s="263"/>
      <c r="R38" s="263"/>
    </row>
    <row r="39" spans="2:18" ht="15" customHeight="1">
      <c r="B39" s="253"/>
      <c r="C39" s="93" t="s">
        <v>37</v>
      </c>
      <c r="D39" s="18">
        <v>430</v>
      </c>
      <c r="E39" s="18">
        <v>2506</v>
      </c>
      <c r="F39" s="101">
        <v>835</v>
      </c>
      <c r="G39" s="18" t="s">
        <v>52</v>
      </c>
      <c r="H39" s="18" t="s">
        <v>52</v>
      </c>
      <c r="I39" s="121">
        <v>3771</v>
      </c>
      <c r="J39" s="137"/>
      <c r="K39" s="263"/>
      <c r="L39" s="263"/>
      <c r="M39" s="263"/>
      <c r="N39" s="263"/>
      <c r="O39" s="263"/>
      <c r="P39" s="263"/>
      <c r="Q39" s="263"/>
      <c r="R39" s="263"/>
    </row>
    <row r="40" spans="2:18" ht="15" customHeight="1">
      <c r="B40" s="253"/>
      <c r="C40" s="96" t="s">
        <v>48</v>
      </c>
      <c r="D40" s="52">
        <v>9.5555555555555607</v>
      </c>
      <c r="E40" s="52">
        <v>11.1875</v>
      </c>
      <c r="F40" s="102">
        <v>11.9285714285714</v>
      </c>
      <c r="G40" s="52" t="s">
        <v>52</v>
      </c>
      <c r="H40" s="52" t="s">
        <v>52</v>
      </c>
      <c r="I40" s="141">
        <v>11.123893805309701</v>
      </c>
      <c r="J40" s="137"/>
      <c r="K40" s="263"/>
      <c r="L40" s="263"/>
      <c r="M40" s="263"/>
      <c r="N40" s="263"/>
      <c r="O40" s="263"/>
      <c r="P40" s="263"/>
      <c r="Q40" s="263"/>
      <c r="R40" s="263"/>
    </row>
    <row r="41" spans="2:18" ht="15" customHeight="1">
      <c r="B41" s="253" t="s">
        <v>17</v>
      </c>
      <c r="C41" s="87" t="s">
        <v>36</v>
      </c>
      <c r="D41" s="17">
        <v>12</v>
      </c>
      <c r="E41" s="17">
        <v>570</v>
      </c>
      <c r="F41" s="100">
        <v>27</v>
      </c>
      <c r="G41" s="17" t="s">
        <v>52</v>
      </c>
      <c r="H41" s="17" t="s">
        <v>52</v>
      </c>
      <c r="I41" s="140">
        <v>609</v>
      </c>
      <c r="J41" s="137"/>
      <c r="K41" s="263"/>
      <c r="L41" s="263"/>
      <c r="M41" s="263"/>
      <c r="N41" s="263"/>
      <c r="O41" s="263"/>
      <c r="P41" s="263"/>
      <c r="Q41" s="263"/>
      <c r="R41" s="263"/>
    </row>
    <row r="42" spans="2:18" ht="15" customHeight="1">
      <c r="B42" s="253"/>
      <c r="C42" s="93" t="s">
        <v>37</v>
      </c>
      <c r="D42" s="18">
        <v>145</v>
      </c>
      <c r="E42" s="18">
        <v>5501</v>
      </c>
      <c r="F42" s="101">
        <v>303</v>
      </c>
      <c r="G42" s="18" t="s">
        <v>52</v>
      </c>
      <c r="H42" s="18" t="s">
        <v>52</v>
      </c>
      <c r="I42" s="121">
        <v>5949</v>
      </c>
      <c r="J42" s="137"/>
      <c r="K42" s="263"/>
      <c r="L42" s="263"/>
      <c r="M42" s="263"/>
      <c r="N42" s="263"/>
      <c r="O42" s="263"/>
      <c r="P42" s="263"/>
      <c r="Q42" s="263"/>
      <c r="R42" s="263"/>
    </row>
    <row r="43" spans="2:18" ht="15" customHeight="1">
      <c r="B43" s="253"/>
      <c r="C43" s="96" t="s">
        <v>48</v>
      </c>
      <c r="D43" s="52">
        <v>12.0833333333333</v>
      </c>
      <c r="E43" s="52">
        <v>9.6508771929824597</v>
      </c>
      <c r="F43" s="102">
        <v>11.2222222222222</v>
      </c>
      <c r="G43" s="52" t="s">
        <v>52</v>
      </c>
      <c r="H43" s="52" t="s">
        <v>52</v>
      </c>
      <c r="I43" s="141">
        <v>9.7684729064039395</v>
      </c>
      <c r="J43" s="137"/>
      <c r="K43" s="263"/>
      <c r="L43" s="263"/>
      <c r="M43" s="263"/>
      <c r="N43" s="263"/>
      <c r="O43" s="263"/>
      <c r="P43" s="263"/>
      <c r="Q43" s="263"/>
      <c r="R43" s="263"/>
    </row>
    <row r="44" spans="2:18" ht="15" customHeight="1">
      <c r="B44" s="253" t="s">
        <v>18</v>
      </c>
      <c r="C44" s="87" t="s">
        <v>36</v>
      </c>
      <c r="D44" s="17">
        <v>67</v>
      </c>
      <c r="E44" s="17">
        <v>1150</v>
      </c>
      <c r="F44" s="100">
        <v>139</v>
      </c>
      <c r="G44" s="17" t="s">
        <v>52</v>
      </c>
      <c r="H44" s="17" t="s">
        <v>52</v>
      </c>
      <c r="I44" s="140">
        <v>1356</v>
      </c>
      <c r="J44" s="137"/>
      <c r="K44" s="263"/>
      <c r="L44" s="263"/>
      <c r="M44" s="263"/>
      <c r="N44" s="263"/>
      <c r="O44" s="263"/>
      <c r="P44" s="263"/>
      <c r="Q44" s="263"/>
      <c r="R44" s="263"/>
    </row>
    <row r="45" spans="2:18" ht="15" customHeight="1">
      <c r="B45" s="253"/>
      <c r="C45" s="93" t="s">
        <v>37</v>
      </c>
      <c r="D45" s="18">
        <v>401</v>
      </c>
      <c r="E45" s="18">
        <v>10446</v>
      </c>
      <c r="F45" s="101">
        <v>1174</v>
      </c>
      <c r="G45" s="18" t="s">
        <v>52</v>
      </c>
      <c r="H45" s="18" t="s">
        <v>52</v>
      </c>
      <c r="I45" s="121">
        <v>12021</v>
      </c>
      <c r="J45" s="137"/>
      <c r="K45" s="263"/>
      <c r="L45" s="263"/>
      <c r="M45" s="263"/>
      <c r="N45" s="263"/>
      <c r="O45" s="263"/>
      <c r="P45" s="263"/>
      <c r="Q45" s="263"/>
      <c r="R45" s="263"/>
    </row>
    <row r="46" spans="2:18" ht="15" customHeight="1">
      <c r="B46" s="253"/>
      <c r="C46" s="96" t="s">
        <v>48</v>
      </c>
      <c r="D46" s="52">
        <v>5.9850746268656696</v>
      </c>
      <c r="E46" s="52">
        <v>9.0834782608695708</v>
      </c>
      <c r="F46" s="102">
        <v>8.4460431654676302</v>
      </c>
      <c r="G46" s="52" t="s">
        <v>52</v>
      </c>
      <c r="H46" s="52" t="s">
        <v>52</v>
      </c>
      <c r="I46" s="141">
        <v>8.8650442477876101</v>
      </c>
      <c r="J46" s="137"/>
      <c r="K46" s="263"/>
      <c r="L46" s="263"/>
      <c r="M46" s="263"/>
      <c r="N46" s="263"/>
      <c r="O46" s="263"/>
      <c r="P46" s="263"/>
      <c r="Q46" s="263"/>
      <c r="R46" s="263"/>
    </row>
    <row r="47" spans="2:18" ht="15" customHeight="1">
      <c r="B47" s="253" t="s">
        <v>19</v>
      </c>
      <c r="C47" s="87" t="s">
        <v>36</v>
      </c>
      <c r="D47" s="17">
        <v>41</v>
      </c>
      <c r="E47" s="17">
        <v>97</v>
      </c>
      <c r="F47" s="100">
        <v>28</v>
      </c>
      <c r="G47" s="17" t="s">
        <v>52</v>
      </c>
      <c r="H47" s="17" t="s">
        <v>52</v>
      </c>
      <c r="I47" s="140">
        <v>166</v>
      </c>
      <c r="J47" s="137"/>
      <c r="K47" s="263"/>
      <c r="L47" s="263"/>
      <c r="M47" s="263"/>
      <c r="N47" s="263"/>
      <c r="O47" s="263"/>
      <c r="P47" s="263"/>
      <c r="Q47" s="263"/>
      <c r="R47" s="263"/>
    </row>
    <row r="48" spans="2:18" ht="15" customHeight="1">
      <c r="B48" s="253"/>
      <c r="C48" s="93" t="s">
        <v>37</v>
      </c>
      <c r="D48" s="18">
        <v>367</v>
      </c>
      <c r="E48" s="18">
        <v>1050</v>
      </c>
      <c r="F48" s="101">
        <v>323</v>
      </c>
      <c r="G48" s="18" t="s">
        <v>52</v>
      </c>
      <c r="H48" s="18" t="s">
        <v>52</v>
      </c>
      <c r="I48" s="121">
        <v>1740</v>
      </c>
      <c r="J48" s="137"/>
      <c r="K48" s="263"/>
      <c r="L48" s="263"/>
      <c r="M48" s="263"/>
      <c r="N48" s="263"/>
      <c r="O48" s="263"/>
      <c r="P48" s="263"/>
      <c r="Q48" s="263"/>
      <c r="R48" s="263"/>
    </row>
    <row r="49" spans="2:18" ht="15" customHeight="1">
      <c r="B49" s="253"/>
      <c r="C49" s="96" t="s">
        <v>48</v>
      </c>
      <c r="D49" s="52">
        <v>8.9512195121951201</v>
      </c>
      <c r="E49" s="52">
        <v>10.8247422680412</v>
      </c>
      <c r="F49" s="102">
        <v>11.535714285714301</v>
      </c>
      <c r="G49" s="52" t="s">
        <v>52</v>
      </c>
      <c r="H49" s="52" t="s">
        <v>52</v>
      </c>
      <c r="I49" s="141">
        <v>10.481927710843401</v>
      </c>
      <c r="J49" s="137"/>
      <c r="K49" s="263"/>
      <c r="L49" s="263"/>
      <c r="M49" s="263"/>
      <c r="N49" s="263"/>
      <c r="O49" s="263"/>
      <c r="P49" s="263"/>
      <c r="Q49" s="263"/>
      <c r="R49" s="263"/>
    </row>
    <row r="50" spans="2:18" ht="15" customHeight="1">
      <c r="B50" s="253" t="s">
        <v>20</v>
      </c>
      <c r="C50" s="87" t="s">
        <v>36</v>
      </c>
      <c r="D50" s="17">
        <v>657</v>
      </c>
      <c r="E50" s="17">
        <v>574</v>
      </c>
      <c r="F50" s="100">
        <v>435</v>
      </c>
      <c r="G50" s="17">
        <v>242</v>
      </c>
      <c r="H50" s="17">
        <v>244</v>
      </c>
      <c r="I50" s="140">
        <v>2152</v>
      </c>
      <c r="J50" s="137"/>
      <c r="K50" s="263"/>
      <c r="L50" s="263"/>
      <c r="M50" s="263"/>
      <c r="N50" s="263"/>
      <c r="O50" s="263"/>
      <c r="P50" s="263"/>
      <c r="Q50" s="263"/>
      <c r="R50" s="263"/>
    </row>
    <row r="51" spans="2:18" ht="15" customHeight="1">
      <c r="B51" s="253"/>
      <c r="C51" s="93" t="s">
        <v>37</v>
      </c>
      <c r="D51" s="18">
        <v>3442</v>
      </c>
      <c r="E51" s="18">
        <v>3458</v>
      </c>
      <c r="F51" s="101">
        <v>2299</v>
      </c>
      <c r="G51" s="18">
        <v>840</v>
      </c>
      <c r="H51" s="18">
        <v>895</v>
      </c>
      <c r="I51" s="121">
        <v>10934</v>
      </c>
      <c r="J51" s="137"/>
      <c r="K51" s="263"/>
      <c r="L51" s="263"/>
      <c r="M51" s="263"/>
      <c r="N51" s="263"/>
      <c r="O51" s="263"/>
      <c r="P51" s="263"/>
      <c r="Q51" s="263"/>
      <c r="R51" s="263"/>
    </row>
    <row r="52" spans="2:18" ht="15" customHeight="1">
      <c r="B52" s="253"/>
      <c r="C52" s="96" t="s">
        <v>48</v>
      </c>
      <c r="D52" s="52">
        <v>5.2389649923896497</v>
      </c>
      <c r="E52" s="52">
        <v>6.0243902439024399</v>
      </c>
      <c r="F52" s="102">
        <v>5.2850574712643699</v>
      </c>
      <c r="G52" s="52">
        <v>3.4710743801652901</v>
      </c>
      <c r="H52" s="52">
        <v>3.66803278688525</v>
      </c>
      <c r="I52" s="141">
        <v>5.0808550185873598</v>
      </c>
      <c r="J52" s="137"/>
      <c r="K52" s="263"/>
      <c r="L52" s="263"/>
      <c r="M52" s="263"/>
      <c r="N52" s="263"/>
      <c r="O52" s="263"/>
      <c r="P52" s="263"/>
      <c r="Q52" s="263"/>
      <c r="R52" s="263"/>
    </row>
    <row r="53" spans="2:18" ht="15" customHeight="1">
      <c r="B53" s="253" t="s">
        <v>21</v>
      </c>
      <c r="C53" s="87" t="s">
        <v>36</v>
      </c>
      <c r="D53" s="17">
        <v>162</v>
      </c>
      <c r="E53" s="17">
        <v>351</v>
      </c>
      <c r="F53" s="100">
        <v>62</v>
      </c>
      <c r="G53" s="17">
        <v>3</v>
      </c>
      <c r="H53" s="17" t="s">
        <v>52</v>
      </c>
      <c r="I53" s="140">
        <v>578</v>
      </c>
      <c r="J53" s="137"/>
      <c r="K53" s="263"/>
      <c r="L53" s="263"/>
      <c r="M53" s="263"/>
      <c r="N53" s="263"/>
      <c r="O53" s="263"/>
      <c r="P53" s="263"/>
      <c r="Q53" s="263"/>
      <c r="R53" s="263"/>
    </row>
    <row r="54" spans="2:18" ht="15" customHeight="1">
      <c r="B54" s="253"/>
      <c r="C54" s="93" t="s">
        <v>37</v>
      </c>
      <c r="D54" s="18">
        <v>1653</v>
      </c>
      <c r="E54" s="18">
        <v>4374</v>
      </c>
      <c r="F54" s="101">
        <v>630</v>
      </c>
      <c r="G54" s="18">
        <v>7</v>
      </c>
      <c r="H54" s="18" t="s">
        <v>52</v>
      </c>
      <c r="I54" s="121">
        <v>6664</v>
      </c>
      <c r="J54" s="137"/>
      <c r="K54" s="263"/>
      <c r="L54" s="263"/>
      <c r="M54" s="263"/>
      <c r="N54" s="263"/>
      <c r="O54" s="263"/>
      <c r="P54" s="263"/>
      <c r="Q54" s="263"/>
      <c r="R54" s="263"/>
    </row>
    <row r="55" spans="2:18" ht="15" customHeight="1">
      <c r="B55" s="253"/>
      <c r="C55" s="96" t="s">
        <v>48</v>
      </c>
      <c r="D55" s="52">
        <v>10.203703703703701</v>
      </c>
      <c r="E55" s="52">
        <v>12.461538461538501</v>
      </c>
      <c r="F55" s="102">
        <v>10.1612903225806</v>
      </c>
      <c r="G55" s="52">
        <v>2.3333333333333299</v>
      </c>
      <c r="H55" s="52" t="s">
        <v>52</v>
      </c>
      <c r="I55" s="141">
        <v>11.5294117647059</v>
      </c>
      <c r="J55" s="137"/>
      <c r="K55" s="263"/>
      <c r="L55" s="263"/>
      <c r="M55" s="263"/>
      <c r="N55" s="263"/>
      <c r="O55" s="263"/>
      <c r="P55" s="263"/>
      <c r="Q55" s="263"/>
      <c r="R55" s="263"/>
    </row>
    <row r="56" spans="2:18" ht="15" customHeight="1">
      <c r="B56" s="253" t="s">
        <v>22</v>
      </c>
      <c r="C56" s="87" t="s">
        <v>36</v>
      </c>
      <c r="D56" s="17">
        <v>1</v>
      </c>
      <c r="E56" s="17">
        <v>103</v>
      </c>
      <c r="F56" s="17">
        <v>1</v>
      </c>
      <c r="G56" s="17" t="s">
        <v>52</v>
      </c>
      <c r="H56" s="17" t="s">
        <v>52</v>
      </c>
      <c r="I56" s="140">
        <v>105</v>
      </c>
      <c r="J56" s="137"/>
      <c r="K56" s="263"/>
      <c r="L56" s="263"/>
      <c r="M56" s="263"/>
      <c r="N56" s="263"/>
      <c r="O56" s="263"/>
      <c r="P56" s="263"/>
      <c r="Q56" s="263"/>
      <c r="R56" s="263"/>
    </row>
    <row r="57" spans="2:18" ht="15" customHeight="1">
      <c r="B57" s="253"/>
      <c r="C57" s="93" t="s">
        <v>37</v>
      </c>
      <c r="D57" s="18">
        <v>4</v>
      </c>
      <c r="E57" s="18">
        <v>979</v>
      </c>
      <c r="F57" s="18">
        <v>7</v>
      </c>
      <c r="G57" s="18" t="s">
        <v>52</v>
      </c>
      <c r="H57" s="18" t="s">
        <v>52</v>
      </c>
      <c r="I57" s="121">
        <v>990</v>
      </c>
      <c r="J57" s="137"/>
      <c r="K57" s="263"/>
      <c r="L57" s="263"/>
      <c r="M57" s="263"/>
      <c r="N57" s="263"/>
      <c r="O57" s="263"/>
      <c r="P57" s="263"/>
      <c r="Q57" s="263"/>
      <c r="R57" s="263"/>
    </row>
    <row r="58" spans="2:18" ht="15" customHeight="1">
      <c r="B58" s="253"/>
      <c r="C58" s="96" t="s">
        <v>48</v>
      </c>
      <c r="D58" s="52">
        <v>4</v>
      </c>
      <c r="E58" s="52">
        <v>9.5048543689320404</v>
      </c>
      <c r="F58" s="52">
        <v>7</v>
      </c>
      <c r="G58" s="52" t="s">
        <v>52</v>
      </c>
      <c r="H58" s="52" t="s">
        <v>52</v>
      </c>
      <c r="I58" s="141">
        <v>9.4285714285714306</v>
      </c>
      <c r="J58" s="137"/>
      <c r="K58" s="263"/>
      <c r="L58" s="263"/>
      <c r="M58" s="263"/>
      <c r="N58" s="263"/>
      <c r="O58" s="263"/>
      <c r="P58" s="263"/>
      <c r="Q58" s="263"/>
      <c r="R58" s="263"/>
    </row>
    <row r="59" spans="2:18" ht="15" customHeight="1">
      <c r="B59" s="253" t="s">
        <v>23</v>
      </c>
      <c r="C59" s="87" t="s">
        <v>36</v>
      </c>
      <c r="D59" s="17">
        <v>1646</v>
      </c>
      <c r="E59" s="17">
        <v>2091</v>
      </c>
      <c r="F59" s="100">
        <v>347</v>
      </c>
      <c r="G59" s="17">
        <v>1271</v>
      </c>
      <c r="H59" s="17">
        <v>751</v>
      </c>
      <c r="I59" s="140">
        <v>6106</v>
      </c>
      <c r="J59" s="137"/>
      <c r="K59" s="263"/>
      <c r="L59" s="263"/>
      <c r="M59" s="263"/>
      <c r="N59" s="263"/>
      <c r="O59" s="263"/>
      <c r="P59" s="263"/>
      <c r="Q59" s="263"/>
      <c r="R59" s="263"/>
    </row>
    <row r="60" spans="2:18" ht="15" customHeight="1">
      <c r="B60" s="253"/>
      <c r="C60" s="93" t="s">
        <v>37</v>
      </c>
      <c r="D60" s="18">
        <v>9741</v>
      </c>
      <c r="E60" s="18">
        <v>13950</v>
      </c>
      <c r="F60" s="101">
        <v>2588</v>
      </c>
      <c r="G60" s="18">
        <v>5662</v>
      </c>
      <c r="H60" s="18">
        <v>3276</v>
      </c>
      <c r="I60" s="121">
        <v>35217</v>
      </c>
      <c r="J60" s="137"/>
      <c r="K60" s="263"/>
      <c r="L60" s="263"/>
      <c r="M60" s="263"/>
      <c r="N60" s="263"/>
      <c r="O60" s="263"/>
      <c r="P60" s="263"/>
      <c r="Q60" s="263"/>
      <c r="R60" s="263"/>
    </row>
    <row r="61" spans="2:18" ht="15" customHeight="1">
      <c r="B61" s="253"/>
      <c r="C61" s="96" t="s">
        <v>48</v>
      </c>
      <c r="D61" s="52">
        <v>5.9179829890643996</v>
      </c>
      <c r="E61" s="52">
        <v>6.6714490674318503</v>
      </c>
      <c r="F61" s="102">
        <v>7.4582132564841501</v>
      </c>
      <c r="G61" s="52">
        <v>4.4547600314712801</v>
      </c>
      <c r="H61" s="52">
        <v>4.3621837549933398</v>
      </c>
      <c r="I61" s="141">
        <v>5.7676056338028197</v>
      </c>
      <c r="J61" s="137"/>
      <c r="K61" s="263"/>
      <c r="L61" s="263"/>
      <c r="M61" s="263"/>
      <c r="N61" s="263"/>
      <c r="O61" s="263"/>
      <c r="P61" s="263"/>
      <c r="Q61" s="263"/>
      <c r="R61" s="263"/>
    </row>
    <row r="62" spans="2:18" ht="15" customHeight="1">
      <c r="B62" s="253" t="s">
        <v>24</v>
      </c>
      <c r="C62" s="87" t="s">
        <v>36</v>
      </c>
      <c r="D62" s="17">
        <v>26</v>
      </c>
      <c r="E62" s="17">
        <v>87</v>
      </c>
      <c r="F62" s="100">
        <v>9</v>
      </c>
      <c r="G62" s="17" t="s">
        <v>52</v>
      </c>
      <c r="H62" s="17" t="s">
        <v>52</v>
      </c>
      <c r="I62" s="140">
        <v>122</v>
      </c>
      <c r="J62" s="137"/>
      <c r="K62" s="263"/>
      <c r="L62" s="263"/>
      <c r="M62" s="263"/>
      <c r="N62" s="263"/>
      <c r="O62" s="263"/>
      <c r="P62" s="263"/>
      <c r="Q62" s="263"/>
      <c r="R62" s="263"/>
    </row>
    <row r="63" spans="2:18" ht="15" customHeight="1">
      <c r="B63" s="253"/>
      <c r="C63" s="93" t="s">
        <v>37</v>
      </c>
      <c r="D63" s="18">
        <v>164</v>
      </c>
      <c r="E63" s="18">
        <v>685</v>
      </c>
      <c r="F63" s="101">
        <v>53</v>
      </c>
      <c r="G63" s="18" t="s">
        <v>52</v>
      </c>
      <c r="H63" s="18" t="s">
        <v>52</v>
      </c>
      <c r="I63" s="121">
        <v>902</v>
      </c>
      <c r="J63" s="137"/>
      <c r="K63" s="263"/>
      <c r="L63" s="263"/>
      <c r="M63" s="263"/>
      <c r="N63" s="263"/>
      <c r="O63" s="263"/>
      <c r="P63" s="263"/>
      <c r="Q63" s="263"/>
      <c r="R63" s="263"/>
    </row>
    <row r="64" spans="2:18" ht="15" customHeight="1">
      <c r="B64" s="253"/>
      <c r="C64" s="96" t="s">
        <v>48</v>
      </c>
      <c r="D64" s="52">
        <v>6.3076923076923102</v>
      </c>
      <c r="E64" s="52">
        <v>7.8735632183908102</v>
      </c>
      <c r="F64" s="102">
        <v>5.8888888888888902</v>
      </c>
      <c r="G64" s="52" t="s">
        <v>52</v>
      </c>
      <c r="H64" s="52" t="s">
        <v>52</v>
      </c>
      <c r="I64" s="141">
        <v>7.3934426229508201</v>
      </c>
      <c r="J64" s="137"/>
      <c r="K64" s="263"/>
      <c r="L64" s="263"/>
      <c r="M64" s="263"/>
      <c r="N64" s="263"/>
      <c r="O64" s="263"/>
      <c r="P64" s="263"/>
      <c r="Q64" s="263"/>
      <c r="R64" s="263"/>
    </row>
    <row r="65" spans="2:18" ht="15" customHeight="1">
      <c r="B65" s="253" t="s">
        <v>25</v>
      </c>
      <c r="C65" s="87" t="s">
        <v>36</v>
      </c>
      <c r="D65" s="17">
        <v>26</v>
      </c>
      <c r="E65" s="17">
        <v>62</v>
      </c>
      <c r="F65" s="100">
        <v>11</v>
      </c>
      <c r="G65" s="17">
        <v>3</v>
      </c>
      <c r="H65" s="17">
        <v>1</v>
      </c>
      <c r="I65" s="140">
        <v>103</v>
      </c>
      <c r="J65" s="137"/>
      <c r="K65" s="263"/>
      <c r="L65" s="263"/>
      <c r="M65" s="263"/>
      <c r="N65" s="263"/>
      <c r="O65" s="263"/>
      <c r="P65" s="263"/>
      <c r="Q65" s="263"/>
      <c r="R65" s="263"/>
    </row>
    <row r="66" spans="2:18" ht="15" customHeight="1">
      <c r="B66" s="253"/>
      <c r="C66" s="93" t="s">
        <v>37</v>
      </c>
      <c r="D66" s="18">
        <v>256</v>
      </c>
      <c r="E66" s="18">
        <v>338</v>
      </c>
      <c r="F66" s="101">
        <v>63</v>
      </c>
      <c r="G66" s="18">
        <v>14</v>
      </c>
      <c r="H66" s="18">
        <v>3</v>
      </c>
      <c r="I66" s="121">
        <v>674</v>
      </c>
      <c r="J66" s="137"/>
      <c r="K66" s="263"/>
      <c r="L66" s="263"/>
      <c r="M66" s="263"/>
      <c r="N66" s="263"/>
      <c r="O66" s="263"/>
      <c r="P66" s="263"/>
      <c r="Q66" s="263"/>
      <c r="R66" s="263"/>
    </row>
    <row r="67" spans="2:18" ht="15" customHeight="1">
      <c r="B67" s="253"/>
      <c r="C67" s="96" t="s">
        <v>48</v>
      </c>
      <c r="D67" s="52">
        <v>9.8461538461538503</v>
      </c>
      <c r="E67" s="52">
        <v>5.4516129032258096</v>
      </c>
      <c r="F67" s="102">
        <v>5.7272727272727302</v>
      </c>
      <c r="G67" s="52">
        <v>4.6666666666666696</v>
      </c>
      <c r="H67" s="52">
        <v>3</v>
      </c>
      <c r="I67" s="141">
        <v>6.5436893203883502</v>
      </c>
      <c r="J67" s="137"/>
      <c r="K67" s="263"/>
      <c r="L67" s="263"/>
      <c r="M67" s="263"/>
      <c r="N67" s="263"/>
      <c r="O67" s="263"/>
      <c r="P67" s="263"/>
      <c r="Q67" s="263"/>
      <c r="R67" s="263"/>
    </row>
    <row r="68" spans="2:18" ht="15" customHeight="1">
      <c r="B68" s="253" t="s">
        <v>26</v>
      </c>
      <c r="C68" s="87" t="s">
        <v>36</v>
      </c>
      <c r="D68" s="17">
        <v>97</v>
      </c>
      <c r="E68" s="17">
        <v>461</v>
      </c>
      <c r="F68" s="100">
        <v>91</v>
      </c>
      <c r="G68" s="17">
        <v>246</v>
      </c>
      <c r="H68" s="17" t="s">
        <v>52</v>
      </c>
      <c r="I68" s="140">
        <v>895</v>
      </c>
      <c r="J68" s="137"/>
      <c r="K68" s="263"/>
      <c r="L68" s="263"/>
      <c r="M68" s="263"/>
      <c r="N68" s="263"/>
      <c r="O68" s="263"/>
      <c r="P68" s="263"/>
      <c r="Q68" s="263"/>
      <c r="R68" s="263"/>
    </row>
    <row r="69" spans="2:18" ht="15" customHeight="1">
      <c r="B69" s="253"/>
      <c r="C69" s="93" t="s">
        <v>37</v>
      </c>
      <c r="D69" s="18">
        <v>360</v>
      </c>
      <c r="E69" s="18">
        <v>2536</v>
      </c>
      <c r="F69" s="101">
        <v>303</v>
      </c>
      <c r="G69" s="18">
        <v>766</v>
      </c>
      <c r="H69" s="18" t="s">
        <v>52</v>
      </c>
      <c r="I69" s="121">
        <v>3965</v>
      </c>
      <c r="J69" s="137"/>
      <c r="K69" s="263"/>
      <c r="L69" s="263"/>
      <c r="M69" s="263"/>
      <c r="N69" s="263"/>
      <c r="O69" s="263"/>
      <c r="P69" s="263"/>
      <c r="Q69" s="263"/>
      <c r="R69" s="263"/>
    </row>
    <row r="70" spans="2:18" ht="15" customHeight="1">
      <c r="B70" s="253"/>
      <c r="C70" s="96" t="s">
        <v>48</v>
      </c>
      <c r="D70" s="52">
        <v>3.7113402061855698</v>
      </c>
      <c r="E70" s="52">
        <v>5.5010845986984798</v>
      </c>
      <c r="F70" s="102">
        <v>3.3296703296703298</v>
      </c>
      <c r="G70" s="52">
        <v>3.1138211382113798</v>
      </c>
      <c r="H70" s="52" t="s">
        <v>52</v>
      </c>
      <c r="I70" s="141">
        <v>4.4301675977653598</v>
      </c>
      <c r="J70" s="137"/>
      <c r="K70" s="263"/>
      <c r="L70" s="263"/>
      <c r="M70" s="263"/>
      <c r="N70" s="263"/>
      <c r="O70" s="263"/>
      <c r="P70" s="263"/>
      <c r="Q70" s="263"/>
      <c r="R70" s="263"/>
    </row>
    <row r="71" spans="2:18" ht="15" customHeight="1">
      <c r="B71" s="253" t="s">
        <v>27</v>
      </c>
      <c r="C71" s="87" t="s">
        <v>36</v>
      </c>
      <c r="D71" s="17">
        <v>3</v>
      </c>
      <c r="E71" s="17">
        <v>149</v>
      </c>
      <c r="F71" s="17" t="s">
        <v>52</v>
      </c>
      <c r="G71" s="17" t="s">
        <v>52</v>
      </c>
      <c r="H71" s="17" t="s">
        <v>52</v>
      </c>
      <c r="I71" s="140">
        <v>152</v>
      </c>
      <c r="J71" s="137"/>
      <c r="K71" s="263"/>
      <c r="L71" s="263"/>
      <c r="M71" s="263"/>
      <c r="N71" s="263"/>
      <c r="O71" s="263"/>
      <c r="P71" s="263"/>
      <c r="Q71" s="263"/>
      <c r="R71" s="263"/>
    </row>
    <row r="72" spans="2:18" ht="15" customHeight="1">
      <c r="B72" s="253"/>
      <c r="C72" s="93" t="s">
        <v>37</v>
      </c>
      <c r="D72" s="18">
        <v>31</v>
      </c>
      <c r="E72" s="18">
        <v>2099</v>
      </c>
      <c r="F72" s="18" t="s">
        <v>52</v>
      </c>
      <c r="G72" s="18" t="s">
        <v>52</v>
      </c>
      <c r="H72" s="18" t="s">
        <v>52</v>
      </c>
      <c r="I72" s="121">
        <v>2130</v>
      </c>
      <c r="J72" s="137"/>
      <c r="K72" s="263"/>
      <c r="L72" s="263"/>
      <c r="M72" s="263"/>
      <c r="N72" s="263"/>
      <c r="O72" s="263"/>
      <c r="P72" s="263"/>
      <c r="Q72" s="263"/>
      <c r="R72" s="263"/>
    </row>
    <row r="73" spans="2:18" ht="15" customHeight="1">
      <c r="B73" s="253"/>
      <c r="C73" s="96" t="s">
        <v>48</v>
      </c>
      <c r="D73" s="52">
        <v>10.3333333333333</v>
      </c>
      <c r="E73" s="52">
        <v>14.087248322147699</v>
      </c>
      <c r="F73" s="52" t="s">
        <v>52</v>
      </c>
      <c r="G73" s="52" t="s">
        <v>52</v>
      </c>
      <c r="H73" s="52" t="s">
        <v>52</v>
      </c>
      <c r="I73" s="141">
        <v>14.0131578947368</v>
      </c>
      <c r="J73" s="137"/>
      <c r="K73" s="263"/>
      <c r="L73" s="263"/>
      <c r="M73" s="263"/>
      <c r="N73" s="263"/>
      <c r="O73" s="263"/>
      <c r="P73" s="263"/>
      <c r="Q73" s="263"/>
      <c r="R73" s="263"/>
    </row>
    <row r="74" spans="2:18" ht="15" customHeight="1">
      <c r="B74" s="253" t="s">
        <v>28</v>
      </c>
      <c r="C74" s="87" t="s">
        <v>36</v>
      </c>
      <c r="D74" s="17">
        <v>60</v>
      </c>
      <c r="E74" s="17">
        <v>584</v>
      </c>
      <c r="F74" s="100">
        <v>39</v>
      </c>
      <c r="G74" s="17">
        <v>1</v>
      </c>
      <c r="H74" s="17" t="s">
        <v>52</v>
      </c>
      <c r="I74" s="140">
        <v>684</v>
      </c>
      <c r="J74" s="137"/>
      <c r="K74" s="263"/>
      <c r="L74" s="263"/>
      <c r="M74" s="263"/>
      <c r="N74" s="263"/>
      <c r="O74" s="263"/>
      <c r="P74" s="263"/>
      <c r="Q74" s="263"/>
      <c r="R74" s="263"/>
    </row>
    <row r="75" spans="2:18" ht="15" customHeight="1">
      <c r="B75" s="253"/>
      <c r="C75" s="93" t="s">
        <v>37</v>
      </c>
      <c r="D75" s="18">
        <v>274</v>
      </c>
      <c r="E75" s="18">
        <v>4700</v>
      </c>
      <c r="F75" s="101">
        <v>208</v>
      </c>
      <c r="G75" s="18">
        <v>1</v>
      </c>
      <c r="H75" s="18" t="s">
        <v>52</v>
      </c>
      <c r="I75" s="121">
        <v>5183</v>
      </c>
      <c r="J75" s="137"/>
      <c r="K75" s="263"/>
      <c r="L75" s="263"/>
      <c r="M75" s="263"/>
      <c r="N75" s="263"/>
      <c r="O75" s="263"/>
      <c r="P75" s="263"/>
      <c r="Q75" s="263"/>
      <c r="R75" s="263"/>
    </row>
    <row r="76" spans="2:18" ht="15" customHeight="1">
      <c r="B76" s="253"/>
      <c r="C76" s="96" t="s">
        <v>48</v>
      </c>
      <c r="D76" s="52">
        <v>4.56666666666667</v>
      </c>
      <c r="E76" s="52">
        <v>8.0479452054794507</v>
      </c>
      <c r="F76" s="102">
        <v>5.3333333333333304</v>
      </c>
      <c r="G76" s="52">
        <v>1</v>
      </c>
      <c r="H76" s="52" t="s">
        <v>52</v>
      </c>
      <c r="I76" s="141">
        <v>7.5774853801169604</v>
      </c>
      <c r="J76" s="137"/>
      <c r="K76" s="263"/>
      <c r="L76" s="263"/>
      <c r="M76" s="263"/>
      <c r="N76" s="263"/>
      <c r="O76" s="263"/>
      <c r="P76" s="263"/>
      <c r="Q76" s="263"/>
      <c r="R76" s="263"/>
    </row>
    <row r="77" spans="2:18" ht="15" customHeight="1">
      <c r="B77" s="253" t="s">
        <v>29</v>
      </c>
      <c r="C77" s="87" t="s">
        <v>36</v>
      </c>
      <c r="D77" s="17" t="s">
        <v>52</v>
      </c>
      <c r="E77" s="17">
        <v>10</v>
      </c>
      <c r="F77" s="17">
        <v>1</v>
      </c>
      <c r="G77" s="17" t="s">
        <v>52</v>
      </c>
      <c r="H77" s="17" t="s">
        <v>52</v>
      </c>
      <c r="I77" s="140">
        <v>11</v>
      </c>
      <c r="J77" s="137"/>
      <c r="K77" s="263"/>
      <c r="L77" s="263"/>
      <c r="M77" s="263"/>
      <c r="N77" s="263"/>
      <c r="O77" s="263"/>
      <c r="P77" s="263"/>
      <c r="Q77" s="263"/>
      <c r="R77" s="263"/>
    </row>
    <row r="78" spans="2:18" ht="15" customHeight="1">
      <c r="B78" s="253"/>
      <c r="C78" s="93" t="s">
        <v>37</v>
      </c>
      <c r="D78" s="18" t="s">
        <v>52</v>
      </c>
      <c r="E78" s="18">
        <v>45</v>
      </c>
      <c r="F78" s="18">
        <v>2</v>
      </c>
      <c r="G78" s="18" t="s">
        <v>52</v>
      </c>
      <c r="H78" s="18" t="s">
        <v>52</v>
      </c>
      <c r="I78" s="121">
        <v>47</v>
      </c>
      <c r="J78" s="137"/>
      <c r="K78" s="263"/>
      <c r="L78" s="263"/>
      <c r="M78" s="263"/>
      <c r="N78" s="263"/>
      <c r="O78" s="263"/>
      <c r="P78" s="263"/>
      <c r="Q78" s="263"/>
      <c r="R78" s="263"/>
    </row>
    <row r="79" spans="2:18" ht="15" customHeight="1">
      <c r="B79" s="253"/>
      <c r="C79" s="96" t="s">
        <v>48</v>
      </c>
      <c r="D79" s="52" t="s">
        <v>52</v>
      </c>
      <c r="E79" s="52">
        <v>4.5</v>
      </c>
      <c r="F79" s="52">
        <v>2</v>
      </c>
      <c r="G79" s="52" t="s">
        <v>52</v>
      </c>
      <c r="H79" s="52" t="s">
        <v>52</v>
      </c>
      <c r="I79" s="141">
        <v>4.2727272727272698</v>
      </c>
      <c r="J79" s="137"/>
      <c r="K79" s="263"/>
      <c r="L79" s="263"/>
      <c r="M79" s="263"/>
      <c r="N79" s="263"/>
      <c r="O79" s="263"/>
      <c r="P79" s="263"/>
      <c r="Q79" s="263"/>
      <c r="R79" s="263"/>
    </row>
    <row r="80" spans="2:18" ht="15" customHeight="1">
      <c r="B80" s="253" t="s">
        <v>30</v>
      </c>
      <c r="C80" s="87" t="s">
        <v>36</v>
      </c>
      <c r="D80" s="17">
        <v>3</v>
      </c>
      <c r="E80" s="17">
        <v>111</v>
      </c>
      <c r="F80" s="100">
        <v>39</v>
      </c>
      <c r="G80" s="17" t="s">
        <v>52</v>
      </c>
      <c r="H80" s="17">
        <v>1</v>
      </c>
      <c r="I80" s="140">
        <v>154</v>
      </c>
      <c r="J80" s="137"/>
      <c r="K80" s="263"/>
      <c r="L80" s="263"/>
      <c r="M80" s="263"/>
      <c r="N80" s="263"/>
      <c r="O80" s="263"/>
      <c r="P80" s="263"/>
      <c r="Q80" s="263"/>
      <c r="R80" s="263"/>
    </row>
    <row r="81" spans="1:22" ht="15" customHeight="1">
      <c r="B81" s="253"/>
      <c r="C81" s="93" t="s">
        <v>37</v>
      </c>
      <c r="D81" s="18">
        <v>21</v>
      </c>
      <c r="E81" s="18">
        <v>1472</v>
      </c>
      <c r="F81" s="101">
        <v>467</v>
      </c>
      <c r="G81" s="18" t="s">
        <v>52</v>
      </c>
      <c r="H81" s="18">
        <v>3</v>
      </c>
      <c r="I81" s="121">
        <v>1963</v>
      </c>
      <c r="J81" s="137"/>
      <c r="K81" s="263"/>
      <c r="L81" s="263"/>
      <c r="M81" s="263"/>
      <c r="N81" s="263"/>
      <c r="O81" s="263"/>
      <c r="P81" s="263"/>
      <c r="Q81" s="263"/>
      <c r="R81" s="263"/>
    </row>
    <row r="82" spans="1:22" ht="15" customHeight="1">
      <c r="B82" s="253"/>
      <c r="C82" s="96" t="s">
        <v>48</v>
      </c>
      <c r="D82" s="52">
        <v>7</v>
      </c>
      <c r="E82" s="52">
        <v>13.2612612612613</v>
      </c>
      <c r="F82" s="102">
        <v>11.974358974358999</v>
      </c>
      <c r="G82" s="52" t="s">
        <v>52</v>
      </c>
      <c r="H82" s="52">
        <v>3</v>
      </c>
      <c r="I82" s="141">
        <v>12.746753246753199</v>
      </c>
      <c r="J82" s="137"/>
      <c r="K82" s="263"/>
      <c r="L82" s="263"/>
      <c r="M82" s="263"/>
      <c r="N82" s="263"/>
      <c r="O82" s="263"/>
      <c r="P82" s="263"/>
      <c r="Q82" s="263"/>
      <c r="R82" s="263"/>
    </row>
    <row r="83" spans="1:22" ht="15" customHeight="1">
      <c r="B83" s="253" t="s">
        <v>31</v>
      </c>
      <c r="C83" s="87" t="s">
        <v>36</v>
      </c>
      <c r="D83" s="17">
        <v>30</v>
      </c>
      <c r="E83" s="17">
        <v>151</v>
      </c>
      <c r="F83" s="100">
        <v>8</v>
      </c>
      <c r="G83" s="17" t="s">
        <v>52</v>
      </c>
      <c r="H83" s="17" t="s">
        <v>52</v>
      </c>
      <c r="I83" s="140">
        <v>189</v>
      </c>
      <c r="J83" s="137"/>
      <c r="K83" s="263"/>
      <c r="L83" s="263"/>
      <c r="M83" s="263"/>
      <c r="N83" s="263"/>
      <c r="O83" s="263"/>
      <c r="P83" s="263"/>
      <c r="Q83" s="263"/>
      <c r="R83" s="263"/>
    </row>
    <row r="84" spans="1:22" ht="15" customHeight="1">
      <c r="B84" s="253"/>
      <c r="C84" s="93" t="s">
        <v>37</v>
      </c>
      <c r="D84" s="18">
        <v>249</v>
      </c>
      <c r="E84" s="18">
        <v>1741</v>
      </c>
      <c r="F84" s="101">
        <v>105</v>
      </c>
      <c r="G84" s="18" t="s">
        <v>52</v>
      </c>
      <c r="H84" s="18" t="s">
        <v>52</v>
      </c>
      <c r="I84" s="121">
        <v>2095</v>
      </c>
      <c r="J84" s="137"/>
      <c r="K84" s="263"/>
      <c r="L84" s="263"/>
      <c r="M84" s="263"/>
      <c r="N84" s="263"/>
      <c r="O84" s="263"/>
      <c r="P84" s="263"/>
      <c r="Q84" s="263"/>
      <c r="R84" s="263"/>
    </row>
    <row r="85" spans="1:22" ht="15" customHeight="1">
      <c r="B85" s="253"/>
      <c r="C85" s="96" t="s">
        <v>48</v>
      </c>
      <c r="D85" s="52">
        <v>8.3000000000000007</v>
      </c>
      <c r="E85" s="52">
        <v>11.5298013245033</v>
      </c>
      <c r="F85" s="102">
        <v>13.125</v>
      </c>
      <c r="G85" s="52" t="s">
        <v>52</v>
      </c>
      <c r="H85" s="52" t="s">
        <v>52</v>
      </c>
      <c r="I85" s="141">
        <v>11.0846560846561</v>
      </c>
      <c r="J85" s="137"/>
      <c r="K85" s="263"/>
      <c r="L85" s="263"/>
      <c r="M85" s="263"/>
      <c r="N85" s="263"/>
      <c r="O85" s="263"/>
      <c r="P85" s="263"/>
      <c r="Q85" s="263"/>
      <c r="R85" s="263"/>
    </row>
    <row r="86" spans="1:22" ht="15" customHeight="1">
      <c r="B86" s="260" t="s">
        <v>70</v>
      </c>
      <c r="C86" s="87"/>
      <c r="D86" s="17">
        <v>3</v>
      </c>
      <c r="E86" s="17">
        <v>6</v>
      </c>
      <c r="F86" s="100">
        <v>5</v>
      </c>
      <c r="G86" s="17" t="s">
        <v>52</v>
      </c>
      <c r="H86" s="17" t="s">
        <v>52</v>
      </c>
      <c r="I86" s="140">
        <v>14</v>
      </c>
      <c r="J86" s="137"/>
      <c r="K86" s="263"/>
      <c r="L86" s="263"/>
      <c r="M86" s="263"/>
      <c r="N86" s="263"/>
      <c r="O86" s="263"/>
      <c r="P86" s="263"/>
      <c r="Q86" s="263"/>
      <c r="R86" s="263"/>
    </row>
    <row r="87" spans="1:22" ht="15" customHeight="1">
      <c r="B87" s="261"/>
      <c r="C87" s="93"/>
      <c r="D87" s="18">
        <v>12</v>
      </c>
      <c r="E87" s="18">
        <v>59</v>
      </c>
      <c r="F87" s="101">
        <v>20</v>
      </c>
      <c r="G87" s="18" t="s">
        <v>52</v>
      </c>
      <c r="H87" s="18" t="s">
        <v>52</v>
      </c>
      <c r="I87" s="121">
        <v>91</v>
      </c>
      <c r="J87" s="137"/>
      <c r="K87" s="263"/>
      <c r="L87" s="263"/>
      <c r="M87" s="263"/>
      <c r="N87" s="263"/>
      <c r="O87" s="263"/>
      <c r="P87" s="263"/>
      <c r="Q87" s="263"/>
      <c r="R87" s="263"/>
    </row>
    <row r="88" spans="1:22" ht="15" customHeight="1">
      <c r="B88" s="262"/>
      <c r="C88" s="96"/>
      <c r="D88" s="52">
        <v>4</v>
      </c>
      <c r="E88" s="52">
        <v>9.8333333333333304</v>
      </c>
      <c r="F88" s="102">
        <v>4</v>
      </c>
      <c r="G88" s="52" t="s">
        <v>52</v>
      </c>
      <c r="H88" s="52" t="s">
        <v>52</v>
      </c>
      <c r="I88" s="141">
        <v>6.5</v>
      </c>
      <c r="J88" s="137"/>
      <c r="K88" s="263"/>
      <c r="L88" s="263"/>
      <c r="M88" s="263"/>
      <c r="N88" s="263"/>
      <c r="O88" s="263"/>
      <c r="P88" s="263"/>
      <c r="Q88" s="263"/>
      <c r="R88" s="263"/>
    </row>
    <row r="89" spans="1:22" ht="15" customHeight="1">
      <c r="B89" s="260" t="s">
        <v>71</v>
      </c>
      <c r="C89" s="87" t="s">
        <v>36</v>
      </c>
      <c r="D89" s="17" t="s">
        <v>52</v>
      </c>
      <c r="E89" s="17">
        <v>2</v>
      </c>
      <c r="F89" s="17" t="s">
        <v>52</v>
      </c>
      <c r="G89" s="17" t="s">
        <v>52</v>
      </c>
      <c r="H89" s="17" t="s">
        <v>52</v>
      </c>
      <c r="I89" s="140">
        <v>2</v>
      </c>
      <c r="J89" s="137"/>
      <c r="K89" s="263"/>
      <c r="L89" s="263"/>
      <c r="M89" s="263"/>
      <c r="N89" s="263"/>
      <c r="O89" s="263"/>
      <c r="P89" s="263"/>
      <c r="Q89" s="263"/>
      <c r="R89" s="263"/>
    </row>
    <row r="90" spans="1:22" ht="15" customHeight="1">
      <c r="B90" s="261"/>
      <c r="C90" s="93" t="s">
        <v>37</v>
      </c>
      <c r="D90" s="18" t="s">
        <v>52</v>
      </c>
      <c r="E90" s="18">
        <v>27</v>
      </c>
      <c r="F90" s="18" t="s">
        <v>52</v>
      </c>
      <c r="G90" s="18" t="s">
        <v>52</v>
      </c>
      <c r="H90" s="18" t="s">
        <v>52</v>
      </c>
      <c r="I90" s="121">
        <v>27</v>
      </c>
      <c r="J90" s="137"/>
      <c r="K90" s="263"/>
      <c r="L90" s="263"/>
      <c r="M90" s="263"/>
      <c r="N90" s="263"/>
      <c r="O90" s="263"/>
      <c r="P90" s="263"/>
      <c r="Q90" s="263"/>
      <c r="R90" s="263"/>
    </row>
    <row r="91" spans="1:22" ht="14.25" customHeight="1">
      <c r="B91" s="262"/>
      <c r="C91" s="96" t="s">
        <v>48</v>
      </c>
      <c r="D91" s="52" t="s">
        <v>52</v>
      </c>
      <c r="E91" s="52">
        <v>13.5</v>
      </c>
      <c r="F91" s="52" t="s">
        <v>52</v>
      </c>
      <c r="G91" s="52" t="s">
        <v>52</v>
      </c>
      <c r="H91" s="52" t="s">
        <v>52</v>
      </c>
      <c r="I91" s="141">
        <v>13.5</v>
      </c>
      <c r="J91" s="137"/>
      <c r="K91" s="263"/>
      <c r="L91" s="263"/>
      <c r="M91" s="263"/>
      <c r="N91" s="263"/>
      <c r="O91" s="263"/>
      <c r="P91" s="263"/>
      <c r="Q91" s="263"/>
      <c r="R91" s="263"/>
    </row>
    <row r="92" spans="1:22" ht="15" customHeight="1">
      <c r="B92" s="260" t="s">
        <v>3</v>
      </c>
      <c r="C92" s="117" t="s">
        <v>36</v>
      </c>
      <c r="D92" s="118">
        <v>9659</v>
      </c>
      <c r="E92" s="118">
        <v>22150</v>
      </c>
      <c r="F92" s="119">
        <v>5764</v>
      </c>
      <c r="G92" s="118">
        <v>2324</v>
      </c>
      <c r="H92" s="118">
        <v>1195</v>
      </c>
      <c r="I92" s="118">
        <v>41092</v>
      </c>
      <c r="J92" s="92"/>
      <c r="K92" s="263"/>
      <c r="L92" s="263"/>
      <c r="M92" s="263"/>
      <c r="N92" s="263"/>
      <c r="O92" s="263"/>
      <c r="P92" s="263"/>
      <c r="Q92" s="263"/>
      <c r="R92" s="263"/>
    </row>
    <row r="93" spans="1:22" ht="15" customHeight="1">
      <c r="B93" s="261"/>
      <c r="C93" s="120" t="s">
        <v>37</v>
      </c>
      <c r="D93" s="121">
        <v>56816</v>
      </c>
      <c r="E93" s="121">
        <v>152140</v>
      </c>
      <c r="F93" s="122">
        <v>33839</v>
      </c>
      <c r="G93" s="121">
        <v>9384</v>
      </c>
      <c r="H93" s="121">
        <v>4817</v>
      </c>
      <c r="I93" s="121">
        <v>256996</v>
      </c>
      <c r="J93" s="92"/>
      <c r="K93" s="263"/>
      <c r="L93" s="263"/>
      <c r="M93" s="263"/>
      <c r="N93" s="263"/>
      <c r="O93" s="263"/>
      <c r="P93" s="263"/>
      <c r="Q93" s="263"/>
      <c r="R93" s="263"/>
    </row>
    <row r="94" spans="1:22" ht="15" customHeight="1">
      <c r="B94" s="262"/>
      <c r="C94" s="123" t="s">
        <v>48</v>
      </c>
      <c r="D94" s="124">
        <v>5.8821824205404303</v>
      </c>
      <c r="E94" s="124">
        <v>6.8686230248306996</v>
      </c>
      <c r="F94" s="125">
        <v>5.8707494795281097</v>
      </c>
      <c r="G94" s="124">
        <v>4.0378657487091196</v>
      </c>
      <c r="H94" s="124">
        <v>4.0309623430962302</v>
      </c>
      <c r="I94" s="124">
        <v>6.2541613939452896</v>
      </c>
      <c r="J94" s="92"/>
      <c r="K94" s="263"/>
      <c r="L94" s="263"/>
      <c r="M94" s="263"/>
      <c r="N94" s="263"/>
      <c r="O94" s="263"/>
      <c r="P94" s="263"/>
      <c r="Q94" s="263"/>
      <c r="R94" s="263"/>
    </row>
    <row r="95" spans="1:22" ht="5.25" customHeight="1">
      <c r="B95" s="126"/>
      <c r="C95" s="127"/>
      <c r="D95" s="127"/>
      <c r="E95" s="127"/>
      <c r="F95" s="127"/>
      <c r="G95" s="127"/>
      <c r="H95" s="127"/>
      <c r="I95" s="127"/>
      <c r="K95" s="263"/>
      <c r="L95" s="263"/>
      <c r="M95" s="263"/>
      <c r="N95" s="263"/>
      <c r="O95" s="263"/>
      <c r="P95" s="263"/>
      <c r="Q95" s="263"/>
      <c r="R95" s="263"/>
    </row>
    <row r="96" spans="1:22" s="132" customFormat="1" ht="12.75" customHeight="1">
      <c r="A96" s="129"/>
      <c r="B96" s="182" t="s">
        <v>73</v>
      </c>
      <c r="C96" s="130"/>
      <c r="D96" s="131"/>
      <c r="E96" s="131"/>
      <c r="F96" s="131"/>
      <c r="G96" s="131"/>
      <c r="H96" s="131"/>
      <c r="I96" s="131"/>
      <c r="K96" s="128"/>
      <c r="M96" s="9"/>
      <c r="N96" s="9"/>
      <c r="O96" s="9"/>
      <c r="P96" s="9"/>
      <c r="Q96" s="9"/>
      <c r="R96" s="9"/>
      <c r="S96" s="9"/>
      <c r="T96" s="9"/>
      <c r="U96" s="9"/>
      <c r="V96" s="9"/>
    </row>
    <row r="97" spans="1:22" s="10" customFormat="1" ht="5.25" customHeight="1">
      <c r="A97" s="13"/>
      <c r="B97" s="37"/>
      <c r="K97" s="128"/>
      <c r="M97" s="9"/>
      <c r="N97" s="9"/>
      <c r="O97" s="9"/>
      <c r="P97" s="9"/>
      <c r="Q97" s="9"/>
      <c r="R97" s="9"/>
      <c r="S97" s="9"/>
      <c r="T97" s="9"/>
      <c r="U97" s="9"/>
      <c r="V97" s="9"/>
    </row>
    <row r="98" spans="1:22" s="10" customFormat="1" ht="12.75" customHeight="1">
      <c r="A98" s="13"/>
      <c r="B98" s="37" t="s">
        <v>111</v>
      </c>
      <c r="K98" s="128"/>
      <c r="M98" s="9"/>
      <c r="N98" s="9"/>
      <c r="O98" s="9"/>
      <c r="P98" s="9"/>
      <c r="Q98" s="9"/>
      <c r="R98" s="9"/>
      <c r="S98" s="9"/>
      <c r="T98" s="9"/>
      <c r="U98" s="9"/>
      <c r="V98" s="9"/>
    </row>
    <row r="99" spans="1:22" s="10" customFormat="1" ht="5.25" customHeight="1">
      <c r="A99" s="13"/>
      <c r="B99" s="37"/>
      <c r="K99" s="128"/>
      <c r="M99" s="9"/>
      <c r="N99" s="9"/>
      <c r="O99" s="9"/>
      <c r="P99" s="9"/>
      <c r="Q99" s="9"/>
      <c r="R99" s="9"/>
      <c r="S99" s="9"/>
      <c r="T99" s="9"/>
      <c r="U99" s="9"/>
      <c r="V99" s="9"/>
    </row>
    <row r="100" spans="1:22" s="10" customFormat="1" ht="12.75" customHeight="1">
      <c r="A100" s="13"/>
      <c r="B100" s="37" t="s">
        <v>4</v>
      </c>
      <c r="D100" s="133"/>
      <c r="E100" s="133"/>
      <c r="F100" s="133"/>
      <c r="G100" s="133"/>
      <c r="H100" s="133"/>
      <c r="I100" s="133"/>
      <c r="K100" s="128"/>
      <c r="M100" s="9"/>
      <c r="N100" s="9"/>
      <c r="O100" s="9"/>
      <c r="P100" s="9"/>
      <c r="Q100" s="9"/>
      <c r="R100" s="9"/>
      <c r="S100" s="9"/>
      <c r="T100" s="9"/>
      <c r="U100" s="9"/>
      <c r="V100" s="9"/>
    </row>
    <row r="101" spans="1:22" ht="15" customHeight="1">
      <c r="C101" s="134"/>
      <c r="D101" s="135"/>
      <c r="E101" s="136"/>
    </row>
    <row r="102" spans="1:22" ht="15" customHeight="1">
      <c r="C102" s="134"/>
      <c r="D102" s="138"/>
      <c r="E102" s="136"/>
      <c r="F102" s="47"/>
      <c r="G102" s="47"/>
      <c r="H102" s="47"/>
      <c r="I102" s="47"/>
    </row>
    <row r="103" spans="1:22" ht="15" customHeight="1">
      <c r="C103" s="134"/>
      <c r="D103" s="138"/>
      <c r="E103" s="138"/>
      <c r="F103" s="47"/>
      <c r="G103" s="47"/>
      <c r="H103" s="47"/>
      <c r="I103" s="47"/>
    </row>
    <row r="104" spans="1:22" ht="15" customHeight="1">
      <c r="D104" s="47"/>
      <c r="E104" s="47"/>
      <c r="F104" s="47"/>
      <c r="G104" s="47"/>
      <c r="H104" s="47"/>
      <c r="I104" s="47"/>
    </row>
    <row r="106" spans="1:22">
      <c r="D106" s="139"/>
      <c r="E106" s="139"/>
      <c r="F106" s="139"/>
      <c r="G106" s="139"/>
      <c r="H106" s="139"/>
      <c r="I106" s="139"/>
    </row>
  </sheetData>
  <mergeCells count="32">
    <mergeCell ref="B89:B91"/>
    <mergeCell ref="B92:B94"/>
    <mergeCell ref="B74:B76"/>
    <mergeCell ref="B77:B79"/>
    <mergeCell ref="B80:B82"/>
    <mergeCell ref="B86:B88"/>
    <mergeCell ref="B71:B73"/>
    <mergeCell ref="B56:B58"/>
    <mergeCell ref="B59:B61"/>
    <mergeCell ref="B62:B64"/>
    <mergeCell ref="B83:B85"/>
    <mergeCell ref="B38:B40"/>
    <mergeCell ref="B41:B43"/>
    <mergeCell ref="B44:B46"/>
    <mergeCell ref="B65:B67"/>
    <mergeCell ref="B68:B70"/>
    <mergeCell ref="B17:B19"/>
    <mergeCell ref="B2:J2"/>
    <mergeCell ref="B4:B5"/>
    <mergeCell ref="C4:E4"/>
    <mergeCell ref="F4:H4"/>
    <mergeCell ref="I4:K4"/>
    <mergeCell ref="K16:R95"/>
    <mergeCell ref="B29:B31"/>
    <mergeCell ref="B32:B34"/>
    <mergeCell ref="B35:B37"/>
    <mergeCell ref="B20:B22"/>
    <mergeCell ref="B23:B25"/>
    <mergeCell ref="B26:B28"/>
    <mergeCell ref="B47:B49"/>
    <mergeCell ref="B50:B52"/>
    <mergeCell ref="B53:B55"/>
  </mergeCells>
  <pageMargins left="0.7" right="0.7" top="0.75" bottom="0.75" header="0.3" footer="0.3"/>
  <pageSetup paperSize="9" scale="50" orientation="portrait" r:id="rId1"/>
  <headerFooter>
    <oddHeader>&amp;L&amp;G&amp;CPrise en charge hospitalière</oddHeader>
    <oddFooter>&amp;L&amp;A&amp;C&amp;P sur &amp;N&amp;R&amp;F</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FF25D-F70E-49C5-BD25-6DDFD6ADC1BE}">
  <dimension ref="A1:V100"/>
  <sheetViews>
    <sheetView showGridLines="0" zoomScaleNormal="100" zoomScaleSheetLayoutView="70" workbookViewId="0"/>
  </sheetViews>
  <sheetFormatPr baseColWidth="10" defaultColWidth="11.42578125" defaultRowHeight="15"/>
  <cols>
    <col min="1" max="1" width="1.7109375" style="11" customWidth="1"/>
    <col min="2" max="2" width="38.140625" style="9" customWidth="1"/>
    <col min="3" max="11" width="12.7109375" style="9" customWidth="1"/>
    <col min="14" max="16384" width="11.42578125" style="9"/>
  </cols>
  <sheetData>
    <row r="1" spans="1:19" ht="10.15" customHeight="1"/>
    <row r="2" spans="1:19" ht="33.75" customHeight="1">
      <c r="A2" s="12"/>
      <c r="B2" s="254" t="s">
        <v>76</v>
      </c>
      <c r="C2" s="254"/>
      <c r="D2" s="254"/>
      <c r="E2" s="254"/>
      <c r="F2" s="254"/>
      <c r="G2" s="254"/>
      <c r="H2" s="254"/>
      <c r="I2" s="254"/>
      <c r="J2" s="254"/>
      <c r="K2" s="254"/>
    </row>
    <row r="3" spans="1:19" ht="12.2" customHeight="1"/>
    <row r="4" spans="1:19" ht="27.75" customHeight="1">
      <c r="B4" s="255" t="s">
        <v>47</v>
      </c>
      <c r="C4" s="257" t="s">
        <v>8</v>
      </c>
      <c r="D4" s="258"/>
      <c r="E4" s="259"/>
      <c r="F4" s="257" t="s">
        <v>9</v>
      </c>
      <c r="G4" s="258"/>
      <c r="H4" s="259"/>
      <c r="I4" s="257" t="s">
        <v>33</v>
      </c>
      <c r="J4" s="258"/>
      <c r="K4" s="259"/>
      <c r="N4" s="86"/>
      <c r="O4" s="86"/>
    </row>
    <row r="5" spans="1:19" ht="15" customHeight="1">
      <c r="B5" s="256"/>
      <c r="C5" s="61" t="s">
        <v>36</v>
      </c>
      <c r="D5" s="61" t="s">
        <v>37</v>
      </c>
      <c r="E5" s="61" t="s">
        <v>48</v>
      </c>
      <c r="F5" s="61" t="s">
        <v>36</v>
      </c>
      <c r="G5" s="61" t="s">
        <v>37</v>
      </c>
      <c r="H5" s="61" t="s">
        <v>48</v>
      </c>
      <c r="I5" s="61" t="s">
        <v>36</v>
      </c>
      <c r="J5" s="61" t="s">
        <v>37</v>
      </c>
      <c r="K5" s="61" t="s">
        <v>48</v>
      </c>
      <c r="N5" s="86"/>
      <c r="O5" s="86"/>
    </row>
    <row r="6" spans="1:19" ht="14.25" customHeight="1">
      <c r="B6" s="70" t="s">
        <v>49</v>
      </c>
      <c r="C6" s="17">
        <v>33</v>
      </c>
      <c r="D6" s="17">
        <v>402</v>
      </c>
      <c r="E6" s="142">
        <v>12.181818181818199</v>
      </c>
      <c r="F6" s="17">
        <v>5</v>
      </c>
      <c r="G6" s="17">
        <v>180</v>
      </c>
      <c r="H6" s="53">
        <v>36</v>
      </c>
      <c r="I6" s="17">
        <v>2</v>
      </c>
      <c r="J6" s="100">
        <v>10</v>
      </c>
      <c r="K6" s="53">
        <v>5</v>
      </c>
      <c r="N6" s="86"/>
      <c r="O6" s="86"/>
    </row>
    <row r="7" spans="1:19" ht="15" customHeight="1">
      <c r="B7" s="74" t="s">
        <v>50</v>
      </c>
      <c r="C7" s="18">
        <v>44</v>
      </c>
      <c r="D7" s="18">
        <v>851</v>
      </c>
      <c r="E7" s="143">
        <v>19.340909090909101</v>
      </c>
      <c r="F7" s="18">
        <v>56</v>
      </c>
      <c r="G7" s="18">
        <v>1105</v>
      </c>
      <c r="H7" s="51">
        <v>19.7321428571429</v>
      </c>
      <c r="I7" s="144">
        <v>1</v>
      </c>
      <c r="J7" s="144">
        <v>76</v>
      </c>
      <c r="K7" s="51">
        <v>76</v>
      </c>
      <c r="N7" s="86"/>
      <c r="O7" s="86"/>
    </row>
    <row r="8" spans="1:19" ht="15" customHeight="1">
      <c r="B8" s="74" t="s">
        <v>51</v>
      </c>
      <c r="C8" s="80">
        <v>0</v>
      </c>
      <c r="D8" s="80">
        <v>0</v>
      </c>
      <c r="E8" s="76" t="s">
        <v>52</v>
      </c>
      <c r="F8" s="18">
        <v>1286</v>
      </c>
      <c r="G8" s="18">
        <v>25984</v>
      </c>
      <c r="H8" s="51">
        <v>20.2052877138414</v>
      </c>
      <c r="I8" s="80">
        <v>0</v>
      </c>
      <c r="J8" s="80">
        <v>0</v>
      </c>
      <c r="K8" s="76" t="s">
        <v>52</v>
      </c>
      <c r="N8" s="86"/>
      <c r="O8" s="86"/>
    </row>
    <row r="9" spans="1:19" ht="15" customHeight="1">
      <c r="B9" s="74" t="s">
        <v>53</v>
      </c>
      <c r="C9" s="80">
        <v>0</v>
      </c>
      <c r="D9" s="80">
        <v>0</v>
      </c>
      <c r="E9" s="76" t="s">
        <v>52</v>
      </c>
      <c r="F9" s="18">
        <v>711</v>
      </c>
      <c r="G9" s="18">
        <v>14899</v>
      </c>
      <c r="H9" s="51">
        <v>20.954992967651201</v>
      </c>
      <c r="I9" s="80">
        <v>0</v>
      </c>
      <c r="J9" s="80">
        <v>0</v>
      </c>
      <c r="K9" s="76" t="s">
        <v>52</v>
      </c>
      <c r="N9" s="86"/>
      <c r="O9" s="86"/>
    </row>
    <row r="10" spans="1:19" ht="15" customHeight="1">
      <c r="B10" s="74" t="s">
        <v>54</v>
      </c>
      <c r="C10" s="80">
        <v>0</v>
      </c>
      <c r="D10" s="80">
        <v>0</v>
      </c>
      <c r="E10" s="76" t="s">
        <v>52</v>
      </c>
      <c r="F10" s="18">
        <v>659</v>
      </c>
      <c r="G10" s="18">
        <v>17399</v>
      </c>
      <c r="H10" s="51">
        <v>26.402124430956</v>
      </c>
      <c r="I10" s="80">
        <v>0</v>
      </c>
      <c r="J10" s="80">
        <v>0</v>
      </c>
      <c r="K10" s="76" t="s">
        <v>52</v>
      </c>
      <c r="N10" s="86"/>
      <c r="O10" s="86"/>
    </row>
    <row r="11" spans="1:19" ht="15" customHeight="1">
      <c r="B11" s="74" t="s">
        <v>55</v>
      </c>
      <c r="C11" s="80">
        <v>0</v>
      </c>
      <c r="D11" s="80">
        <v>0</v>
      </c>
      <c r="E11" s="76" t="s">
        <v>52</v>
      </c>
      <c r="F11" s="18">
        <v>836</v>
      </c>
      <c r="G11" s="18">
        <v>15545</v>
      </c>
      <c r="H11" s="51">
        <v>18.594497607655502</v>
      </c>
      <c r="I11" s="80">
        <v>0</v>
      </c>
      <c r="J11" s="80">
        <v>0</v>
      </c>
      <c r="K11" s="76" t="s">
        <v>52</v>
      </c>
      <c r="N11" s="86"/>
      <c r="O11" s="86"/>
    </row>
    <row r="12" spans="1:19" ht="15" customHeight="1">
      <c r="B12" s="74" t="s">
        <v>56</v>
      </c>
      <c r="C12" s="80">
        <v>0</v>
      </c>
      <c r="D12" s="80">
        <v>0</v>
      </c>
      <c r="E12" s="76" t="s">
        <v>52</v>
      </c>
      <c r="F12" s="18">
        <v>309</v>
      </c>
      <c r="G12" s="18">
        <v>7561</v>
      </c>
      <c r="H12" s="51">
        <v>24.469255663430399</v>
      </c>
      <c r="I12" s="80">
        <v>0</v>
      </c>
      <c r="J12" s="80">
        <v>0</v>
      </c>
      <c r="K12" s="76" t="s">
        <v>52</v>
      </c>
      <c r="N12" s="86"/>
      <c r="O12" s="86"/>
    </row>
    <row r="13" spans="1:19" ht="15" customHeight="1">
      <c r="B13" s="81" t="s">
        <v>57</v>
      </c>
      <c r="C13" s="80">
        <v>0</v>
      </c>
      <c r="D13" s="80">
        <v>0</v>
      </c>
      <c r="E13" s="82" t="s">
        <v>52</v>
      </c>
      <c r="F13" s="19">
        <v>725</v>
      </c>
      <c r="G13" s="19">
        <v>31364</v>
      </c>
      <c r="H13" s="52">
        <v>43.260689655172399</v>
      </c>
      <c r="I13" s="80">
        <v>0</v>
      </c>
      <c r="J13" s="80">
        <v>0</v>
      </c>
      <c r="K13" s="82" t="s">
        <v>52</v>
      </c>
      <c r="N13" s="86"/>
      <c r="O13" s="86"/>
    </row>
    <row r="14" spans="1:19" ht="15" customHeight="1">
      <c r="B14" s="85" t="s">
        <v>3</v>
      </c>
      <c r="C14" s="145">
        <v>77</v>
      </c>
      <c r="D14" s="145">
        <v>1253</v>
      </c>
      <c r="E14" s="146">
        <v>16.272727272727298</v>
      </c>
      <c r="F14" s="145">
        <v>4587</v>
      </c>
      <c r="G14" s="145">
        <v>114037</v>
      </c>
      <c r="H14" s="147">
        <v>24.860911270983198</v>
      </c>
      <c r="I14" s="145">
        <v>3</v>
      </c>
      <c r="J14" s="148">
        <v>86</v>
      </c>
      <c r="K14" s="147">
        <v>28.6666666666667</v>
      </c>
      <c r="N14" s="86"/>
      <c r="O14" s="86"/>
    </row>
    <row r="15" spans="1:19" ht="15" customHeight="1">
      <c r="N15" s="86"/>
      <c r="O15" s="86"/>
    </row>
    <row r="16" spans="1:19" ht="39.950000000000003" customHeight="1">
      <c r="B16" s="61" t="s">
        <v>58</v>
      </c>
      <c r="C16" s="61"/>
      <c r="D16" s="61" t="s">
        <v>49</v>
      </c>
      <c r="E16" s="61" t="s">
        <v>50</v>
      </c>
      <c r="F16" s="61" t="s">
        <v>51</v>
      </c>
      <c r="G16" s="61" t="s">
        <v>59</v>
      </c>
      <c r="H16" s="61" t="s">
        <v>60</v>
      </c>
      <c r="I16" s="61" t="s">
        <v>3</v>
      </c>
      <c r="K16" s="245"/>
      <c r="L16" s="245"/>
      <c r="M16" s="245"/>
      <c r="N16" s="245"/>
      <c r="O16" s="245"/>
      <c r="P16" s="245"/>
      <c r="Q16" s="245"/>
      <c r="R16" s="245"/>
      <c r="S16" s="174"/>
    </row>
    <row r="17" spans="2:19" ht="14.25" customHeight="1">
      <c r="B17" s="253" t="s">
        <v>10</v>
      </c>
      <c r="C17" s="87" t="s">
        <v>36</v>
      </c>
      <c r="D17" s="17">
        <v>1067</v>
      </c>
      <c r="E17" s="17">
        <v>916</v>
      </c>
      <c r="F17" s="100">
        <v>6434</v>
      </c>
      <c r="G17" s="17">
        <v>7</v>
      </c>
      <c r="H17" s="17">
        <v>20</v>
      </c>
      <c r="I17" s="140">
        <v>8444</v>
      </c>
      <c r="J17" s="137"/>
      <c r="K17" s="245"/>
      <c r="L17" s="245"/>
      <c r="M17" s="245"/>
      <c r="N17" s="245"/>
      <c r="O17" s="245"/>
      <c r="P17" s="245"/>
      <c r="Q17" s="245"/>
      <c r="R17" s="245"/>
      <c r="S17" s="174"/>
    </row>
    <row r="18" spans="2:19" ht="15" customHeight="1">
      <c r="B18" s="253"/>
      <c r="C18" s="93" t="s">
        <v>37</v>
      </c>
      <c r="D18" s="18">
        <v>4586</v>
      </c>
      <c r="E18" s="18">
        <v>3732</v>
      </c>
      <c r="F18" s="101">
        <v>41519</v>
      </c>
      <c r="G18" s="18">
        <v>19</v>
      </c>
      <c r="H18" s="18">
        <v>54</v>
      </c>
      <c r="I18" s="121">
        <v>49910</v>
      </c>
      <c r="J18" s="137"/>
      <c r="K18" s="245"/>
      <c r="L18" s="245"/>
      <c r="M18" s="245"/>
      <c r="N18" s="245"/>
      <c r="O18" s="245"/>
      <c r="P18" s="245"/>
      <c r="Q18" s="245"/>
      <c r="R18" s="245"/>
      <c r="S18" s="174"/>
    </row>
    <row r="19" spans="2:19" ht="14.25" customHeight="1">
      <c r="B19" s="253"/>
      <c r="C19" s="96" t="s">
        <v>48</v>
      </c>
      <c r="D19" s="52">
        <v>4.2980318650421703</v>
      </c>
      <c r="E19" s="52">
        <v>4.0742358078602603</v>
      </c>
      <c r="F19" s="102">
        <v>6.4530618588747304</v>
      </c>
      <c r="G19" s="52">
        <v>2.71428571428571</v>
      </c>
      <c r="H19" s="52">
        <v>2.7</v>
      </c>
      <c r="I19" s="141">
        <v>5.9107058266224497</v>
      </c>
      <c r="J19" s="137"/>
      <c r="K19" s="245"/>
      <c r="L19" s="245"/>
      <c r="M19" s="245"/>
      <c r="N19" s="245"/>
      <c r="O19" s="245"/>
      <c r="P19" s="245"/>
      <c r="Q19" s="245"/>
      <c r="R19" s="245"/>
      <c r="S19" s="174"/>
    </row>
    <row r="20" spans="2:19" ht="14.25" customHeight="1">
      <c r="B20" s="253" t="s">
        <v>11</v>
      </c>
      <c r="C20" s="87" t="s">
        <v>36</v>
      </c>
      <c r="D20" s="17">
        <v>2</v>
      </c>
      <c r="E20" s="17">
        <v>20</v>
      </c>
      <c r="F20" s="100">
        <v>261</v>
      </c>
      <c r="G20" s="17">
        <v>1</v>
      </c>
      <c r="H20" s="17" t="s">
        <v>52</v>
      </c>
      <c r="I20" s="140">
        <v>284</v>
      </c>
      <c r="J20" s="137"/>
      <c r="K20" s="245"/>
      <c r="L20" s="245"/>
      <c r="M20" s="245"/>
      <c r="N20" s="245"/>
      <c r="O20" s="245"/>
      <c r="P20" s="245"/>
      <c r="Q20" s="245"/>
      <c r="R20" s="245"/>
      <c r="S20" s="174"/>
    </row>
    <row r="21" spans="2:19" ht="15" customHeight="1">
      <c r="B21" s="253"/>
      <c r="C21" s="93" t="s">
        <v>37</v>
      </c>
      <c r="D21" s="18">
        <v>7</v>
      </c>
      <c r="E21" s="18">
        <v>75</v>
      </c>
      <c r="F21" s="101">
        <v>984</v>
      </c>
      <c r="G21" s="18">
        <v>3</v>
      </c>
      <c r="H21" s="18" t="s">
        <v>52</v>
      </c>
      <c r="I21" s="121">
        <v>1069</v>
      </c>
      <c r="J21" s="137"/>
      <c r="K21" s="245"/>
      <c r="L21" s="245"/>
      <c r="M21" s="245"/>
      <c r="N21" s="245"/>
      <c r="O21" s="245"/>
      <c r="P21" s="245"/>
      <c r="Q21" s="245"/>
      <c r="R21" s="245"/>
      <c r="S21" s="174"/>
    </row>
    <row r="22" spans="2:19" ht="14.25" customHeight="1">
      <c r="B22" s="253"/>
      <c r="C22" s="96" t="s">
        <v>48</v>
      </c>
      <c r="D22" s="52">
        <v>3.5</v>
      </c>
      <c r="E22" s="52">
        <v>3.75</v>
      </c>
      <c r="F22" s="102">
        <v>3.7701149425287399</v>
      </c>
      <c r="G22" s="52">
        <v>3</v>
      </c>
      <c r="H22" s="52" t="s">
        <v>52</v>
      </c>
      <c r="I22" s="141">
        <v>3.7640845070422499</v>
      </c>
      <c r="J22" s="137"/>
      <c r="K22" s="245"/>
      <c r="L22" s="245"/>
      <c r="M22" s="245"/>
      <c r="N22" s="245"/>
      <c r="O22" s="245"/>
      <c r="P22" s="245"/>
      <c r="Q22" s="245"/>
      <c r="R22" s="245"/>
      <c r="S22" s="174"/>
    </row>
    <row r="23" spans="2:19" ht="14.25" customHeight="1">
      <c r="B23" s="253" t="s">
        <v>34</v>
      </c>
      <c r="C23" s="87" t="s">
        <v>36</v>
      </c>
      <c r="D23" s="17">
        <v>7</v>
      </c>
      <c r="E23" s="17">
        <v>25</v>
      </c>
      <c r="F23" s="100">
        <v>1200</v>
      </c>
      <c r="G23" s="17" t="s">
        <v>52</v>
      </c>
      <c r="H23" s="17" t="s">
        <v>52</v>
      </c>
      <c r="I23" s="140">
        <v>1232</v>
      </c>
      <c r="J23" s="137"/>
      <c r="K23" s="245"/>
      <c r="L23" s="245"/>
      <c r="M23" s="245"/>
      <c r="N23" s="245"/>
      <c r="O23" s="245"/>
      <c r="P23" s="245"/>
      <c r="Q23" s="245"/>
      <c r="R23" s="245"/>
      <c r="S23" s="174"/>
    </row>
    <row r="24" spans="2:19" ht="15" customHeight="1">
      <c r="B24" s="253"/>
      <c r="C24" s="93" t="s">
        <v>37</v>
      </c>
      <c r="D24" s="18">
        <v>20</v>
      </c>
      <c r="E24" s="18">
        <v>95</v>
      </c>
      <c r="F24" s="101">
        <v>5530</v>
      </c>
      <c r="G24" s="18" t="s">
        <v>52</v>
      </c>
      <c r="H24" s="18" t="s">
        <v>52</v>
      </c>
      <c r="I24" s="121">
        <v>5645</v>
      </c>
      <c r="J24" s="137"/>
      <c r="K24" s="245"/>
      <c r="L24" s="245"/>
      <c r="M24" s="245"/>
      <c r="N24" s="245"/>
      <c r="O24" s="245"/>
      <c r="P24" s="245"/>
      <c r="Q24" s="245"/>
      <c r="R24" s="245"/>
      <c r="S24" s="174"/>
    </row>
    <row r="25" spans="2:19" ht="14.25" customHeight="1">
      <c r="B25" s="253"/>
      <c r="C25" s="96" t="s">
        <v>48</v>
      </c>
      <c r="D25" s="52">
        <v>2.8571428571428599</v>
      </c>
      <c r="E25" s="52">
        <v>3.8</v>
      </c>
      <c r="F25" s="102">
        <v>4.6083333333333298</v>
      </c>
      <c r="G25" s="52" t="s">
        <v>52</v>
      </c>
      <c r="H25" s="52" t="s">
        <v>52</v>
      </c>
      <c r="I25" s="141">
        <v>4.5819805194805197</v>
      </c>
      <c r="J25" s="137"/>
      <c r="K25" s="245"/>
      <c r="L25" s="245"/>
      <c r="M25" s="245"/>
      <c r="N25" s="245"/>
      <c r="O25" s="245"/>
      <c r="P25" s="245"/>
      <c r="Q25" s="245"/>
      <c r="R25" s="245"/>
      <c r="S25" s="174"/>
    </row>
    <row r="26" spans="2:19" ht="14.25" customHeight="1">
      <c r="B26" s="253" t="s">
        <v>12</v>
      </c>
      <c r="C26" s="87" t="s">
        <v>36</v>
      </c>
      <c r="D26" s="17">
        <v>1</v>
      </c>
      <c r="E26" s="17">
        <v>13</v>
      </c>
      <c r="F26" s="100">
        <v>1145</v>
      </c>
      <c r="G26" s="17" t="s">
        <v>52</v>
      </c>
      <c r="H26" s="17" t="s">
        <v>52</v>
      </c>
      <c r="I26" s="140">
        <v>1159</v>
      </c>
      <c r="J26" s="137"/>
      <c r="K26" s="245"/>
      <c r="L26" s="245"/>
      <c r="M26" s="245"/>
      <c r="N26" s="245"/>
      <c r="O26" s="245"/>
      <c r="P26" s="245"/>
      <c r="Q26" s="245"/>
      <c r="R26" s="245"/>
      <c r="S26" s="174"/>
    </row>
    <row r="27" spans="2:19" ht="15" customHeight="1">
      <c r="B27" s="253"/>
      <c r="C27" s="93" t="s">
        <v>37</v>
      </c>
      <c r="D27" s="18">
        <v>7</v>
      </c>
      <c r="E27" s="18">
        <v>56</v>
      </c>
      <c r="F27" s="101">
        <v>4842</v>
      </c>
      <c r="G27" s="18" t="s">
        <v>52</v>
      </c>
      <c r="H27" s="18" t="s">
        <v>52</v>
      </c>
      <c r="I27" s="121">
        <v>4905</v>
      </c>
      <c r="J27" s="137"/>
      <c r="K27" s="245"/>
      <c r="L27" s="245"/>
      <c r="M27" s="245"/>
      <c r="N27" s="245"/>
      <c r="O27" s="245"/>
      <c r="P27" s="245"/>
      <c r="Q27" s="245"/>
      <c r="R27" s="245"/>
      <c r="S27" s="174"/>
    </row>
    <row r="28" spans="2:19" ht="14.25" customHeight="1">
      <c r="B28" s="253"/>
      <c r="C28" s="96" t="s">
        <v>48</v>
      </c>
      <c r="D28" s="52">
        <v>7</v>
      </c>
      <c r="E28" s="52">
        <v>4.3076923076923102</v>
      </c>
      <c r="F28" s="102">
        <v>4.2288209606986902</v>
      </c>
      <c r="G28" s="52" t="s">
        <v>52</v>
      </c>
      <c r="H28" s="52" t="s">
        <v>52</v>
      </c>
      <c r="I28" s="141">
        <v>4.2320966350302003</v>
      </c>
      <c r="J28" s="137"/>
      <c r="K28" s="245"/>
      <c r="L28" s="245"/>
      <c r="M28" s="245"/>
      <c r="N28" s="245"/>
      <c r="O28" s="245"/>
      <c r="P28" s="245"/>
      <c r="Q28" s="245"/>
      <c r="R28" s="245"/>
      <c r="S28" s="174"/>
    </row>
    <row r="29" spans="2:19" ht="14.25" customHeight="1">
      <c r="B29" s="253" t="s">
        <v>13</v>
      </c>
      <c r="C29" s="87" t="s">
        <v>36</v>
      </c>
      <c r="D29" s="17">
        <v>1</v>
      </c>
      <c r="E29" s="17">
        <v>2</v>
      </c>
      <c r="F29" s="100">
        <v>72</v>
      </c>
      <c r="G29" s="17" t="s">
        <v>52</v>
      </c>
      <c r="H29" s="17" t="s">
        <v>52</v>
      </c>
      <c r="I29" s="140">
        <v>75</v>
      </c>
      <c r="J29" s="137"/>
      <c r="K29" s="245"/>
      <c r="L29" s="245"/>
      <c r="M29" s="245"/>
      <c r="N29" s="245"/>
      <c r="O29" s="245"/>
      <c r="P29" s="245"/>
      <c r="Q29" s="245"/>
      <c r="R29" s="245"/>
      <c r="S29" s="174"/>
    </row>
    <row r="30" spans="2:19" ht="15" customHeight="1">
      <c r="B30" s="253"/>
      <c r="C30" s="93" t="s">
        <v>37</v>
      </c>
      <c r="D30" s="18">
        <v>2</v>
      </c>
      <c r="E30" s="18">
        <v>15</v>
      </c>
      <c r="F30" s="101">
        <v>804</v>
      </c>
      <c r="G30" s="18" t="s">
        <v>52</v>
      </c>
      <c r="H30" s="18" t="s">
        <v>52</v>
      </c>
      <c r="I30" s="121">
        <v>821</v>
      </c>
      <c r="J30" s="137"/>
      <c r="K30" s="245"/>
      <c r="L30" s="245"/>
      <c r="M30" s="245"/>
      <c r="N30" s="245"/>
      <c r="O30" s="245"/>
      <c r="P30" s="245"/>
      <c r="Q30" s="245"/>
      <c r="R30" s="245"/>
      <c r="S30" s="174"/>
    </row>
    <row r="31" spans="2:19" ht="14.25" customHeight="1">
      <c r="B31" s="253"/>
      <c r="C31" s="96" t="s">
        <v>48</v>
      </c>
      <c r="D31" s="52">
        <v>2</v>
      </c>
      <c r="E31" s="52">
        <v>7.5</v>
      </c>
      <c r="F31" s="102">
        <v>11.1666666666667</v>
      </c>
      <c r="G31" s="52" t="s">
        <v>52</v>
      </c>
      <c r="H31" s="52" t="s">
        <v>52</v>
      </c>
      <c r="I31" s="141">
        <v>10.946666666666699</v>
      </c>
      <c r="J31" s="137"/>
      <c r="K31" s="245"/>
      <c r="L31" s="245"/>
      <c r="M31" s="245"/>
      <c r="N31" s="245"/>
      <c r="O31" s="245"/>
      <c r="P31" s="245"/>
      <c r="Q31" s="245"/>
      <c r="R31" s="245"/>
      <c r="S31" s="174"/>
    </row>
    <row r="32" spans="2:19" ht="14.25" customHeight="1">
      <c r="B32" s="253" t="s">
        <v>14</v>
      </c>
      <c r="C32" s="87" t="s">
        <v>36</v>
      </c>
      <c r="D32" s="17">
        <v>17</v>
      </c>
      <c r="E32" s="17">
        <v>23</v>
      </c>
      <c r="F32" s="100">
        <v>407</v>
      </c>
      <c r="G32" s="17" t="s">
        <v>52</v>
      </c>
      <c r="H32" s="17" t="s">
        <v>52</v>
      </c>
      <c r="I32" s="140">
        <v>447</v>
      </c>
      <c r="J32" s="137"/>
      <c r="K32" s="245"/>
      <c r="L32" s="245"/>
      <c r="M32" s="245"/>
      <c r="N32" s="245"/>
      <c r="O32" s="245"/>
      <c r="P32" s="245"/>
      <c r="Q32" s="245"/>
      <c r="R32" s="245"/>
      <c r="S32" s="174"/>
    </row>
    <row r="33" spans="2:19" ht="15" customHeight="1">
      <c r="B33" s="253"/>
      <c r="C33" s="93" t="s">
        <v>37</v>
      </c>
      <c r="D33" s="18">
        <v>121</v>
      </c>
      <c r="E33" s="18">
        <v>241</v>
      </c>
      <c r="F33" s="101">
        <v>3478</v>
      </c>
      <c r="G33" s="18" t="s">
        <v>52</v>
      </c>
      <c r="H33" s="18" t="s">
        <v>52</v>
      </c>
      <c r="I33" s="121">
        <v>3840</v>
      </c>
      <c r="J33" s="137"/>
      <c r="K33" s="245"/>
      <c r="L33" s="245"/>
      <c r="M33" s="245"/>
      <c r="N33" s="245"/>
      <c r="O33" s="245"/>
      <c r="P33" s="245"/>
      <c r="Q33" s="245"/>
      <c r="R33" s="245"/>
      <c r="S33" s="174"/>
    </row>
    <row r="34" spans="2:19" ht="14.25" customHeight="1">
      <c r="B34" s="253"/>
      <c r="C34" s="96" t="s">
        <v>48</v>
      </c>
      <c r="D34" s="52">
        <v>7.1176470588235299</v>
      </c>
      <c r="E34" s="52">
        <v>10.478260869565201</v>
      </c>
      <c r="F34" s="102">
        <v>8.5454545454545503</v>
      </c>
      <c r="G34" s="52" t="s">
        <v>52</v>
      </c>
      <c r="H34" s="52" t="s">
        <v>52</v>
      </c>
      <c r="I34" s="141">
        <v>8.5906040268456394</v>
      </c>
      <c r="J34" s="137"/>
      <c r="K34" s="245"/>
      <c r="L34" s="245"/>
      <c r="M34" s="245"/>
      <c r="N34" s="245"/>
      <c r="O34" s="245"/>
      <c r="P34" s="245"/>
      <c r="Q34" s="245"/>
      <c r="R34" s="245"/>
      <c r="S34" s="174"/>
    </row>
    <row r="35" spans="2:19" ht="14.25" customHeight="1">
      <c r="B35" s="253" t="s">
        <v>15</v>
      </c>
      <c r="C35" s="87" t="s">
        <v>36</v>
      </c>
      <c r="D35" s="17">
        <v>5</v>
      </c>
      <c r="E35" s="17">
        <v>13</v>
      </c>
      <c r="F35" s="100">
        <v>143</v>
      </c>
      <c r="G35" s="17">
        <v>2</v>
      </c>
      <c r="H35" s="17">
        <v>2</v>
      </c>
      <c r="I35" s="140">
        <v>165</v>
      </c>
      <c r="J35" s="137"/>
      <c r="K35" s="245"/>
      <c r="L35" s="245"/>
      <c r="M35" s="245"/>
      <c r="N35" s="245"/>
      <c r="O35" s="245"/>
      <c r="P35" s="245"/>
      <c r="Q35" s="245"/>
      <c r="R35" s="245"/>
      <c r="S35" s="174"/>
    </row>
    <row r="36" spans="2:19" ht="15" customHeight="1">
      <c r="B36" s="253"/>
      <c r="C36" s="93" t="s">
        <v>37</v>
      </c>
      <c r="D36" s="18">
        <v>51</v>
      </c>
      <c r="E36" s="18">
        <v>172</v>
      </c>
      <c r="F36" s="101">
        <v>1224</v>
      </c>
      <c r="G36" s="18">
        <v>8</v>
      </c>
      <c r="H36" s="18">
        <v>11</v>
      </c>
      <c r="I36" s="121">
        <v>1466</v>
      </c>
      <c r="J36" s="137"/>
      <c r="K36" s="245"/>
      <c r="L36" s="245"/>
      <c r="M36" s="245"/>
      <c r="N36" s="245"/>
      <c r="O36" s="245"/>
      <c r="P36" s="245"/>
      <c r="Q36" s="245"/>
      <c r="R36" s="245"/>
      <c r="S36" s="174"/>
    </row>
    <row r="37" spans="2:19" ht="14.25" customHeight="1">
      <c r="B37" s="253"/>
      <c r="C37" s="96" t="s">
        <v>48</v>
      </c>
      <c r="D37" s="52">
        <v>10.199999999999999</v>
      </c>
      <c r="E37" s="52">
        <v>13.2307692307692</v>
      </c>
      <c r="F37" s="102">
        <v>8.55944055944056</v>
      </c>
      <c r="G37" s="52">
        <v>4</v>
      </c>
      <c r="H37" s="52">
        <v>5.5</v>
      </c>
      <c r="I37" s="141">
        <v>8.8848484848484901</v>
      </c>
      <c r="J37" s="137"/>
      <c r="K37" s="245"/>
      <c r="L37" s="245"/>
      <c r="M37" s="245"/>
      <c r="N37" s="245"/>
      <c r="O37" s="245"/>
      <c r="P37" s="245"/>
      <c r="Q37" s="245"/>
      <c r="R37" s="245"/>
      <c r="S37" s="174"/>
    </row>
    <row r="38" spans="2:19" ht="14.25" customHeight="1">
      <c r="B38" s="253" t="s">
        <v>16</v>
      </c>
      <c r="C38" s="87" t="s">
        <v>36</v>
      </c>
      <c r="D38" s="17">
        <v>4</v>
      </c>
      <c r="E38" s="17">
        <v>7</v>
      </c>
      <c r="F38" s="100">
        <v>124</v>
      </c>
      <c r="G38" s="17" t="s">
        <v>52</v>
      </c>
      <c r="H38" s="17" t="s">
        <v>52</v>
      </c>
      <c r="I38" s="140">
        <v>135</v>
      </c>
      <c r="J38" s="137"/>
      <c r="K38" s="245"/>
      <c r="L38" s="245"/>
      <c r="M38" s="245"/>
      <c r="N38" s="245"/>
      <c r="O38" s="245"/>
      <c r="P38" s="245"/>
      <c r="Q38" s="245"/>
      <c r="R38" s="245"/>
      <c r="S38" s="174"/>
    </row>
    <row r="39" spans="2:19" ht="15" customHeight="1">
      <c r="B39" s="253"/>
      <c r="C39" s="93" t="s">
        <v>37</v>
      </c>
      <c r="D39" s="18">
        <v>36</v>
      </c>
      <c r="E39" s="18">
        <v>147</v>
      </c>
      <c r="F39" s="101">
        <v>1510</v>
      </c>
      <c r="G39" s="18" t="s">
        <v>52</v>
      </c>
      <c r="H39" s="18" t="s">
        <v>52</v>
      </c>
      <c r="I39" s="121">
        <v>1693</v>
      </c>
      <c r="J39" s="137"/>
      <c r="K39" s="245"/>
      <c r="L39" s="245"/>
      <c r="M39" s="245"/>
      <c r="N39" s="245"/>
      <c r="O39" s="245"/>
      <c r="P39" s="245"/>
      <c r="Q39" s="245"/>
      <c r="R39" s="245"/>
      <c r="S39" s="174"/>
    </row>
    <row r="40" spans="2:19" ht="14.25" customHeight="1">
      <c r="B40" s="253"/>
      <c r="C40" s="96" t="s">
        <v>48</v>
      </c>
      <c r="D40" s="52">
        <v>9</v>
      </c>
      <c r="E40" s="52">
        <v>21</v>
      </c>
      <c r="F40" s="102">
        <v>12.177419354838699</v>
      </c>
      <c r="G40" s="52" t="s">
        <v>52</v>
      </c>
      <c r="H40" s="52" t="s">
        <v>52</v>
      </c>
      <c r="I40" s="141">
        <v>12.5407407407407</v>
      </c>
      <c r="J40" s="137"/>
      <c r="K40" s="245"/>
      <c r="L40" s="245"/>
      <c r="M40" s="245"/>
      <c r="N40" s="245"/>
      <c r="O40" s="245"/>
      <c r="P40" s="245"/>
      <c r="Q40" s="245"/>
      <c r="R40" s="245"/>
      <c r="S40" s="174"/>
    </row>
    <row r="41" spans="2:19" ht="14.25" customHeight="1">
      <c r="B41" s="253" t="s">
        <v>17</v>
      </c>
      <c r="C41" s="87" t="s">
        <v>36</v>
      </c>
      <c r="D41" s="17">
        <v>2</v>
      </c>
      <c r="E41" s="17">
        <v>27</v>
      </c>
      <c r="F41" s="100">
        <v>53</v>
      </c>
      <c r="G41" s="17" t="s">
        <v>52</v>
      </c>
      <c r="H41" s="17" t="s">
        <v>52</v>
      </c>
      <c r="I41" s="140">
        <v>82</v>
      </c>
      <c r="J41" s="137"/>
      <c r="K41" s="245"/>
      <c r="L41" s="245"/>
      <c r="M41" s="245"/>
      <c r="N41" s="245"/>
      <c r="O41" s="245"/>
      <c r="P41" s="245"/>
      <c r="Q41" s="245"/>
      <c r="R41" s="245"/>
      <c r="S41" s="174"/>
    </row>
    <row r="42" spans="2:19" ht="15" customHeight="1">
      <c r="B42" s="253"/>
      <c r="C42" s="93" t="s">
        <v>37</v>
      </c>
      <c r="D42" s="18">
        <v>11</v>
      </c>
      <c r="E42" s="18">
        <v>195</v>
      </c>
      <c r="F42" s="101">
        <v>655</v>
      </c>
      <c r="G42" s="18" t="s">
        <v>52</v>
      </c>
      <c r="H42" s="18" t="s">
        <v>52</v>
      </c>
      <c r="I42" s="121">
        <v>861</v>
      </c>
      <c r="J42" s="137"/>
      <c r="K42" s="245"/>
      <c r="L42" s="245"/>
      <c r="M42" s="245"/>
      <c r="N42" s="245"/>
      <c r="O42" s="245"/>
      <c r="P42" s="245"/>
      <c r="Q42" s="245"/>
      <c r="R42" s="245"/>
      <c r="S42" s="174"/>
    </row>
    <row r="43" spans="2:19" ht="15" customHeight="1">
      <c r="B43" s="253"/>
      <c r="C43" s="96" t="s">
        <v>48</v>
      </c>
      <c r="D43" s="52">
        <v>5.5</v>
      </c>
      <c r="E43" s="52">
        <v>7.2222222222222197</v>
      </c>
      <c r="F43" s="102">
        <v>12.3584905660377</v>
      </c>
      <c r="G43" s="52" t="s">
        <v>52</v>
      </c>
      <c r="H43" s="52" t="s">
        <v>52</v>
      </c>
      <c r="I43" s="141">
        <v>10.5</v>
      </c>
      <c r="J43" s="137"/>
      <c r="K43" s="245"/>
      <c r="L43" s="245"/>
      <c r="M43" s="245"/>
      <c r="N43" s="245"/>
      <c r="O43" s="245"/>
      <c r="P43" s="245"/>
      <c r="Q43" s="245"/>
      <c r="R43" s="245"/>
      <c r="S43" s="174"/>
    </row>
    <row r="44" spans="2:19" ht="15" customHeight="1">
      <c r="B44" s="253" t="s">
        <v>18</v>
      </c>
      <c r="C44" s="87" t="s">
        <v>36</v>
      </c>
      <c r="D44" s="17">
        <v>5</v>
      </c>
      <c r="E44" s="17">
        <v>104</v>
      </c>
      <c r="F44" s="100">
        <v>325</v>
      </c>
      <c r="G44" s="17" t="s">
        <v>52</v>
      </c>
      <c r="H44" s="17" t="s">
        <v>52</v>
      </c>
      <c r="I44" s="140">
        <v>434</v>
      </c>
      <c r="J44" s="137"/>
      <c r="K44" s="245"/>
      <c r="L44" s="245"/>
      <c r="M44" s="245"/>
      <c r="N44" s="245"/>
      <c r="O44" s="245"/>
      <c r="P44" s="245"/>
      <c r="Q44" s="245"/>
      <c r="R44" s="245"/>
      <c r="S44" s="174"/>
    </row>
    <row r="45" spans="2:19" ht="15" customHeight="1">
      <c r="B45" s="253"/>
      <c r="C45" s="93" t="s">
        <v>37</v>
      </c>
      <c r="D45" s="18">
        <v>46</v>
      </c>
      <c r="E45" s="18">
        <v>746</v>
      </c>
      <c r="F45" s="101">
        <v>2876</v>
      </c>
      <c r="G45" s="18" t="s">
        <v>52</v>
      </c>
      <c r="H45" s="18" t="s">
        <v>52</v>
      </c>
      <c r="I45" s="121">
        <v>3668</v>
      </c>
      <c r="J45" s="137"/>
      <c r="K45" s="245"/>
      <c r="L45" s="245"/>
      <c r="M45" s="245"/>
      <c r="N45" s="245"/>
      <c r="O45" s="245"/>
      <c r="P45" s="245"/>
      <c r="Q45" s="245"/>
      <c r="R45" s="245"/>
      <c r="S45" s="174"/>
    </row>
    <row r="46" spans="2:19" ht="14.25" customHeight="1">
      <c r="B46" s="253"/>
      <c r="C46" s="96" t="s">
        <v>48</v>
      </c>
      <c r="D46" s="52">
        <v>9.1999999999999993</v>
      </c>
      <c r="E46" s="52">
        <v>7.1730769230769198</v>
      </c>
      <c r="F46" s="102">
        <v>8.8492307692307701</v>
      </c>
      <c r="G46" s="52" t="s">
        <v>52</v>
      </c>
      <c r="H46" s="52" t="s">
        <v>52</v>
      </c>
      <c r="I46" s="141">
        <v>8.4516129032258096</v>
      </c>
      <c r="J46" s="137"/>
      <c r="K46" s="245"/>
      <c r="L46" s="245"/>
      <c r="M46" s="245"/>
      <c r="N46" s="245"/>
      <c r="O46" s="245"/>
      <c r="P46" s="245"/>
      <c r="Q46" s="245"/>
      <c r="R46" s="245"/>
      <c r="S46" s="174"/>
    </row>
    <row r="47" spans="2:19" ht="14.25" customHeight="1">
      <c r="B47" s="253" t="s">
        <v>19</v>
      </c>
      <c r="C47" s="87" t="s">
        <v>36</v>
      </c>
      <c r="D47" s="17" t="s">
        <v>52</v>
      </c>
      <c r="E47" s="17">
        <v>1</v>
      </c>
      <c r="F47" s="100">
        <v>58</v>
      </c>
      <c r="G47" s="17" t="s">
        <v>52</v>
      </c>
      <c r="H47" s="17" t="s">
        <v>52</v>
      </c>
      <c r="I47" s="140">
        <v>59</v>
      </c>
      <c r="J47" s="137"/>
      <c r="K47" s="245"/>
      <c r="L47" s="245"/>
      <c r="M47" s="245"/>
      <c r="N47" s="245"/>
      <c r="O47" s="245"/>
      <c r="P47" s="245"/>
      <c r="Q47" s="245"/>
      <c r="R47" s="245"/>
      <c r="S47" s="174"/>
    </row>
    <row r="48" spans="2:19" ht="15" customHeight="1">
      <c r="B48" s="253"/>
      <c r="C48" s="93" t="s">
        <v>37</v>
      </c>
      <c r="D48" s="18" t="s">
        <v>52</v>
      </c>
      <c r="E48" s="18">
        <v>5</v>
      </c>
      <c r="F48" s="101">
        <v>621</v>
      </c>
      <c r="G48" s="18" t="s">
        <v>52</v>
      </c>
      <c r="H48" s="18" t="s">
        <v>52</v>
      </c>
      <c r="I48" s="121">
        <v>626</v>
      </c>
      <c r="J48" s="137"/>
      <c r="K48" s="245"/>
      <c r="L48" s="245"/>
      <c r="M48" s="245"/>
      <c r="N48" s="245"/>
      <c r="O48" s="245"/>
      <c r="P48" s="245"/>
      <c r="Q48" s="245"/>
      <c r="R48" s="245"/>
      <c r="S48" s="174"/>
    </row>
    <row r="49" spans="2:19" ht="15" customHeight="1">
      <c r="B49" s="253"/>
      <c r="C49" s="96" t="s">
        <v>48</v>
      </c>
      <c r="D49" s="52" t="s">
        <v>52</v>
      </c>
      <c r="E49" s="52">
        <v>5</v>
      </c>
      <c r="F49" s="102">
        <v>10.7068965517241</v>
      </c>
      <c r="G49" s="52" t="s">
        <v>52</v>
      </c>
      <c r="H49" s="52" t="s">
        <v>52</v>
      </c>
      <c r="I49" s="141">
        <v>10.610169491525401</v>
      </c>
      <c r="J49" s="137"/>
      <c r="K49" s="245"/>
      <c r="L49" s="245"/>
      <c r="M49" s="245"/>
      <c r="N49" s="245"/>
      <c r="O49" s="245"/>
      <c r="P49" s="245"/>
      <c r="Q49" s="245"/>
      <c r="R49" s="245"/>
      <c r="S49" s="174"/>
    </row>
    <row r="50" spans="2:19" ht="15" customHeight="1">
      <c r="B50" s="253" t="s">
        <v>20</v>
      </c>
      <c r="C50" s="87" t="s">
        <v>36</v>
      </c>
      <c r="D50" s="17">
        <v>18</v>
      </c>
      <c r="E50" s="17">
        <v>3</v>
      </c>
      <c r="F50" s="100">
        <v>468</v>
      </c>
      <c r="G50" s="17">
        <v>1</v>
      </c>
      <c r="H50" s="17">
        <v>4</v>
      </c>
      <c r="I50" s="140">
        <v>494</v>
      </c>
      <c r="J50" s="137"/>
      <c r="K50" s="245"/>
      <c r="L50" s="245"/>
      <c r="M50" s="245"/>
      <c r="N50" s="245"/>
      <c r="O50" s="245"/>
      <c r="P50" s="245"/>
      <c r="Q50" s="245"/>
      <c r="R50" s="245"/>
      <c r="S50" s="174"/>
    </row>
    <row r="51" spans="2:19" ht="15" customHeight="1">
      <c r="B51" s="253"/>
      <c r="C51" s="93" t="s">
        <v>37</v>
      </c>
      <c r="D51" s="18">
        <v>69</v>
      </c>
      <c r="E51" s="18">
        <v>14</v>
      </c>
      <c r="F51" s="101">
        <v>2757</v>
      </c>
      <c r="G51" s="18">
        <v>3</v>
      </c>
      <c r="H51" s="18">
        <v>13</v>
      </c>
      <c r="I51" s="121">
        <v>2856</v>
      </c>
      <c r="J51" s="137"/>
      <c r="K51" s="245"/>
      <c r="L51" s="245"/>
      <c r="M51" s="245"/>
      <c r="N51" s="245"/>
      <c r="O51" s="245"/>
      <c r="P51" s="245"/>
      <c r="Q51" s="245"/>
      <c r="R51" s="245"/>
      <c r="S51" s="174"/>
    </row>
    <row r="52" spans="2:19" ht="14.25" customHeight="1">
      <c r="B52" s="253"/>
      <c r="C52" s="96" t="s">
        <v>48</v>
      </c>
      <c r="D52" s="52">
        <v>3.8333333333333299</v>
      </c>
      <c r="E52" s="52">
        <v>4.6666666666666696</v>
      </c>
      <c r="F52" s="102">
        <v>5.8910256410256396</v>
      </c>
      <c r="G52" s="52">
        <v>3</v>
      </c>
      <c r="H52" s="52">
        <v>3.25</v>
      </c>
      <c r="I52" s="141">
        <v>5.7813765182186199</v>
      </c>
      <c r="J52" s="137"/>
      <c r="K52" s="245"/>
      <c r="L52" s="245"/>
      <c r="M52" s="245"/>
      <c r="N52" s="245"/>
      <c r="O52" s="245"/>
      <c r="P52" s="245"/>
      <c r="Q52" s="245"/>
      <c r="R52" s="245"/>
      <c r="S52" s="174"/>
    </row>
    <row r="53" spans="2:19" ht="14.25" customHeight="1">
      <c r="B53" s="253" t="s">
        <v>21</v>
      </c>
      <c r="C53" s="87" t="s">
        <v>36</v>
      </c>
      <c r="D53" s="17">
        <v>9</v>
      </c>
      <c r="E53" s="17">
        <v>22</v>
      </c>
      <c r="F53" s="100">
        <v>178</v>
      </c>
      <c r="G53" s="17" t="s">
        <v>52</v>
      </c>
      <c r="H53" s="17" t="s">
        <v>52</v>
      </c>
      <c r="I53" s="140">
        <v>209</v>
      </c>
      <c r="J53" s="137"/>
      <c r="K53" s="245"/>
      <c r="L53" s="245"/>
      <c r="M53" s="245"/>
      <c r="N53" s="245"/>
      <c r="O53" s="245"/>
      <c r="P53" s="245"/>
      <c r="Q53" s="245"/>
      <c r="R53" s="245"/>
      <c r="S53" s="174"/>
    </row>
    <row r="54" spans="2:19" ht="15" customHeight="1">
      <c r="B54" s="253"/>
      <c r="C54" s="93" t="s">
        <v>37</v>
      </c>
      <c r="D54" s="18">
        <v>37</v>
      </c>
      <c r="E54" s="18">
        <v>155</v>
      </c>
      <c r="F54" s="101">
        <v>2041</v>
      </c>
      <c r="G54" s="18" t="s">
        <v>52</v>
      </c>
      <c r="H54" s="18" t="s">
        <v>52</v>
      </c>
      <c r="I54" s="121">
        <v>2233</v>
      </c>
      <c r="J54" s="137"/>
      <c r="K54" s="245"/>
      <c r="L54" s="245"/>
      <c r="M54" s="245"/>
      <c r="N54" s="245"/>
      <c r="O54" s="245"/>
      <c r="P54" s="245"/>
      <c r="Q54" s="245"/>
      <c r="R54" s="245"/>
      <c r="S54" s="174"/>
    </row>
    <row r="55" spans="2:19" ht="14.25" customHeight="1">
      <c r="B55" s="253"/>
      <c r="C55" s="96" t="s">
        <v>48</v>
      </c>
      <c r="D55" s="52">
        <v>4.1111111111111098</v>
      </c>
      <c r="E55" s="52">
        <v>7.0454545454545503</v>
      </c>
      <c r="F55" s="102">
        <v>11.4662921348315</v>
      </c>
      <c r="G55" s="52" t="s">
        <v>52</v>
      </c>
      <c r="H55" s="52" t="s">
        <v>52</v>
      </c>
      <c r="I55" s="141">
        <v>10.6842105263158</v>
      </c>
      <c r="J55" s="137"/>
      <c r="K55" s="245"/>
      <c r="L55" s="245"/>
      <c r="M55" s="245"/>
      <c r="N55" s="245"/>
      <c r="O55" s="245"/>
      <c r="P55" s="245"/>
      <c r="Q55" s="245"/>
      <c r="R55" s="245"/>
      <c r="S55" s="174"/>
    </row>
    <row r="56" spans="2:19" ht="14.25" customHeight="1">
      <c r="B56" s="253" t="s">
        <v>22</v>
      </c>
      <c r="C56" s="87" t="s">
        <v>36</v>
      </c>
      <c r="D56" s="17" t="s">
        <v>52</v>
      </c>
      <c r="E56" s="17">
        <v>4</v>
      </c>
      <c r="F56" s="100" t="s">
        <v>52</v>
      </c>
      <c r="G56" s="17" t="s">
        <v>52</v>
      </c>
      <c r="H56" s="17" t="s">
        <v>52</v>
      </c>
      <c r="I56" s="140">
        <v>4</v>
      </c>
      <c r="J56" s="137"/>
      <c r="K56" s="245"/>
      <c r="L56" s="245"/>
      <c r="M56" s="245"/>
      <c r="N56" s="245"/>
      <c r="O56" s="245"/>
      <c r="P56" s="245"/>
      <c r="Q56" s="245"/>
      <c r="R56" s="245"/>
      <c r="S56" s="174"/>
    </row>
    <row r="57" spans="2:19" ht="15" customHeight="1">
      <c r="B57" s="253"/>
      <c r="C57" s="93" t="s">
        <v>37</v>
      </c>
      <c r="D57" s="18" t="s">
        <v>52</v>
      </c>
      <c r="E57" s="18">
        <v>37</v>
      </c>
      <c r="F57" s="101" t="s">
        <v>52</v>
      </c>
      <c r="G57" s="18" t="s">
        <v>52</v>
      </c>
      <c r="H57" s="18" t="s">
        <v>52</v>
      </c>
      <c r="I57" s="121">
        <v>37</v>
      </c>
      <c r="J57" s="137"/>
      <c r="K57" s="245"/>
      <c r="L57" s="245"/>
      <c r="M57" s="245"/>
      <c r="N57" s="245"/>
      <c r="O57" s="245"/>
      <c r="P57" s="245"/>
      <c r="Q57" s="245"/>
      <c r="R57" s="245"/>
      <c r="S57" s="174"/>
    </row>
    <row r="58" spans="2:19" ht="14.25" customHeight="1">
      <c r="B58" s="253"/>
      <c r="C58" s="96" t="s">
        <v>48</v>
      </c>
      <c r="D58" s="52" t="s">
        <v>52</v>
      </c>
      <c r="E58" s="52">
        <v>9.25</v>
      </c>
      <c r="F58" s="102" t="s">
        <v>52</v>
      </c>
      <c r="G58" s="52" t="s">
        <v>52</v>
      </c>
      <c r="H58" s="52" t="s">
        <v>52</v>
      </c>
      <c r="I58" s="141">
        <v>9.25</v>
      </c>
      <c r="J58" s="137"/>
      <c r="K58" s="245"/>
      <c r="L58" s="245"/>
      <c r="M58" s="245"/>
      <c r="N58" s="245"/>
      <c r="O58" s="245"/>
      <c r="P58" s="245"/>
      <c r="Q58" s="245"/>
      <c r="R58" s="245"/>
      <c r="S58" s="174"/>
    </row>
    <row r="59" spans="2:19" ht="14.25" customHeight="1">
      <c r="B59" s="253" t="s">
        <v>23</v>
      </c>
      <c r="C59" s="87" t="s">
        <v>36</v>
      </c>
      <c r="D59" s="17">
        <v>174</v>
      </c>
      <c r="E59" s="17">
        <v>227</v>
      </c>
      <c r="F59" s="100">
        <v>980</v>
      </c>
      <c r="G59" s="17">
        <v>22</v>
      </c>
      <c r="H59" s="17">
        <v>187</v>
      </c>
      <c r="I59" s="140">
        <v>1590</v>
      </c>
      <c r="J59" s="137"/>
      <c r="K59" s="245"/>
      <c r="L59" s="245"/>
      <c r="M59" s="245"/>
      <c r="N59" s="245"/>
      <c r="O59" s="245"/>
      <c r="P59" s="245"/>
      <c r="Q59" s="245"/>
      <c r="R59" s="245"/>
      <c r="S59" s="174"/>
    </row>
    <row r="60" spans="2:19" ht="15" customHeight="1">
      <c r="B60" s="253"/>
      <c r="C60" s="93" t="s">
        <v>37</v>
      </c>
      <c r="D60" s="18">
        <v>1178</v>
      </c>
      <c r="E60" s="18">
        <v>1342</v>
      </c>
      <c r="F60" s="101">
        <v>7530</v>
      </c>
      <c r="G60" s="18">
        <v>88</v>
      </c>
      <c r="H60" s="18">
        <v>841</v>
      </c>
      <c r="I60" s="121">
        <v>10979</v>
      </c>
      <c r="J60" s="137"/>
      <c r="K60" s="245"/>
      <c r="L60" s="245"/>
      <c r="M60" s="245"/>
      <c r="N60" s="245"/>
      <c r="O60" s="245"/>
      <c r="P60" s="245"/>
      <c r="Q60" s="245"/>
      <c r="R60" s="245"/>
      <c r="S60" s="174"/>
    </row>
    <row r="61" spans="2:19" ht="14.25" customHeight="1">
      <c r="B61" s="253"/>
      <c r="C61" s="96" t="s">
        <v>48</v>
      </c>
      <c r="D61" s="52">
        <v>6.7701149425287399</v>
      </c>
      <c r="E61" s="52">
        <v>5.91189427312775</v>
      </c>
      <c r="F61" s="102">
        <v>7.6836734693877604</v>
      </c>
      <c r="G61" s="52">
        <v>4</v>
      </c>
      <c r="H61" s="52">
        <v>4.4973262032085604</v>
      </c>
      <c r="I61" s="141">
        <v>6.90503144654088</v>
      </c>
      <c r="J61" s="137"/>
      <c r="K61" s="245"/>
      <c r="L61" s="245"/>
      <c r="M61" s="245"/>
      <c r="N61" s="245"/>
      <c r="O61" s="245"/>
      <c r="P61" s="245"/>
      <c r="Q61" s="245"/>
      <c r="R61" s="245"/>
      <c r="S61" s="174"/>
    </row>
    <row r="62" spans="2:19" ht="14.25" customHeight="1">
      <c r="B62" s="253" t="s">
        <v>24</v>
      </c>
      <c r="C62" s="87" t="s">
        <v>36</v>
      </c>
      <c r="D62" s="17">
        <v>3</v>
      </c>
      <c r="E62" s="17" t="s">
        <v>52</v>
      </c>
      <c r="F62" s="100">
        <v>28</v>
      </c>
      <c r="G62" s="17" t="s">
        <v>52</v>
      </c>
      <c r="H62" s="17" t="s">
        <v>52</v>
      </c>
      <c r="I62" s="140">
        <v>31</v>
      </c>
      <c r="J62" s="137"/>
      <c r="K62" s="245"/>
      <c r="L62" s="245"/>
      <c r="M62" s="245"/>
      <c r="N62" s="245"/>
      <c r="O62" s="245"/>
      <c r="P62" s="245"/>
      <c r="Q62" s="245"/>
      <c r="R62" s="245"/>
      <c r="S62" s="174"/>
    </row>
    <row r="63" spans="2:19" ht="15" customHeight="1">
      <c r="B63" s="253"/>
      <c r="C63" s="93" t="s">
        <v>37</v>
      </c>
      <c r="D63" s="18">
        <v>9</v>
      </c>
      <c r="E63" s="18" t="s">
        <v>52</v>
      </c>
      <c r="F63" s="101">
        <v>183</v>
      </c>
      <c r="G63" s="18" t="s">
        <v>52</v>
      </c>
      <c r="H63" s="18" t="s">
        <v>52</v>
      </c>
      <c r="I63" s="121">
        <v>192</v>
      </c>
      <c r="J63" s="137"/>
      <c r="K63" s="245"/>
      <c r="L63" s="245"/>
      <c r="M63" s="245"/>
      <c r="N63" s="245"/>
      <c r="O63" s="245"/>
      <c r="P63" s="245"/>
      <c r="Q63" s="245"/>
      <c r="R63" s="245"/>
      <c r="S63" s="174"/>
    </row>
    <row r="64" spans="2:19" ht="14.25" customHeight="1">
      <c r="B64" s="253"/>
      <c r="C64" s="96" t="s">
        <v>48</v>
      </c>
      <c r="D64" s="52">
        <v>3</v>
      </c>
      <c r="E64" s="52" t="s">
        <v>52</v>
      </c>
      <c r="F64" s="102">
        <v>6.53571428571429</v>
      </c>
      <c r="G64" s="52" t="s">
        <v>52</v>
      </c>
      <c r="H64" s="52" t="s">
        <v>52</v>
      </c>
      <c r="I64" s="141">
        <v>6.1935483870967696</v>
      </c>
      <c r="J64" s="137"/>
      <c r="K64" s="245"/>
      <c r="L64" s="245"/>
      <c r="M64" s="245"/>
      <c r="N64" s="245"/>
      <c r="O64" s="245"/>
      <c r="P64" s="245"/>
      <c r="Q64" s="245"/>
      <c r="R64" s="245"/>
      <c r="S64" s="174"/>
    </row>
    <row r="65" spans="2:19" ht="14.25" customHeight="1">
      <c r="B65" s="253" t="s">
        <v>25</v>
      </c>
      <c r="C65" s="87" t="s">
        <v>36</v>
      </c>
      <c r="D65" s="17">
        <v>1</v>
      </c>
      <c r="E65" s="17">
        <v>3</v>
      </c>
      <c r="F65" s="100">
        <v>18</v>
      </c>
      <c r="G65" s="17" t="s">
        <v>52</v>
      </c>
      <c r="H65" s="17" t="s">
        <v>52</v>
      </c>
      <c r="I65" s="140">
        <v>22</v>
      </c>
      <c r="J65" s="137"/>
      <c r="K65" s="245"/>
      <c r="L65" s="245"/>
      <c r="M65" s="245"/>
      <c r="N65" s="245"/>
      <c r="O65" s="245"/>
      <c r="P65" s="245"/>
      <c r="Q65" s="245"/>
      <c r="R65" s="245"/>
      <c r="S65" s="174"/>
    </row>
    <row r="66" spans="2:19" ht="15" customHeight="1">
      <c r="B66" s="253"/>
      <c r="C66" s="93" t="s">
        <v>37</v>
      </c>
      <c r="D66" s="18">
        <v>2</v>
      </c>
      <c r="E66" s="18">
        <v>17</v>
      </c>
      <c r="F66" s="101">
        <v>124</v>
      </c>
      <c r="G66" s="18" t="s">
        <v>52</v>
      </c>
      <c r="H66" s="18" t="s">
        <v>52</v>
      </c>
      <c r="I66" s="121">
        <v>143</v>
      </c>
      <c r="J66" s="137"/>
      <c r="K66" s="245"/>
      <c r="L66" s="245"/>
      <c r="M66" s="245"/>
      <c r="N66" s="245"/>
      <c r="O66" s="245"/>
      <c r="P66" s="245"/>
      <c r="Q66" s="245"/>
      <c r="R66" s="245"/>
      <c r="S66" s="174"/>
    </row>
    <row r="67" spans="2:19" ht="14.25" customHeight="1">
      <c r="B67" s="253"/>
      <c r="C67" s="96" t="s">
        <v>48</v>
      </c>
      <c r="D67" s="52">
        <v>2</v>
      </c>
      <c r="E67" s="52">
        <v>5.6666666666666696</v>
      </c>
      <c r="F67" s="102">
        <v>6.8888888888888902</v>
      </c>
      <c r="G67" s="52" t="s">
        <v>52</v>
      </c>
      <c r="H67" s="52" t="s">
        <v>52</v>
      </c>
      <c r="I67" s="141">
        <v>6.5</v>
      </c>
      <c r="J67" s="137"/>
      <c r="K67" s="245"/>
      <c r="L67" s="245"/>
      <c r="M67" s="245"/>
      <c r="N67" s="245"/>
      <c r="O67" s="245"/>
      <c r="P67" s="245"/>
      <c r="Q67" s="245"/>
      <c r="R67" s="245"/>
      <c r="S67" s="174"/>
    </row>
    <row r="68" spans="2:19" ht="14.25" customHeight="1">
      <c r="B68" s="253" t="s">
        <v>26</v>
      </c>
      <c r="C68" s="87" t="s">
        <v>36</v>
      </c>
      <c r="D68" s="17">
        <v>1</v>
      </c>
      <c r="E68" s="17">
        <v>16</v>
      </c>
      <c r="F68" s="100">
        <v>205</v>
      </c>
      <c r="G68" s="17">
        <v>10</v>
      </c>
      <c r="H68" s="17" t="s">
        <v>52</v>
      </c>
      <c r="I68" s="140">
        <v>232</v>
      </c>
      <c r="J68" s="137"/>
      <c r="K68" s="245"/>
      <c r="L68" s="245"/>
      <c r="M68" s="245"/>
      <c r="N68" s="245"/>
      <c r="O68" s="245"/>
      <c r="P68" s="245"/>
      <c r="Q68" s="245"/>
      <c r="R68" s="245"/>
      <c r="S68" s="174"/>
    </row>
    <row r="69" spans="2:19" ht="15" customHeight="1">
      <c r="B69" s="253"/>
      <c r="C69" s="93" t="s">
        <v>37</v>
      </c>
      <c r="D69" s="18">
        <v>3</v>
      </c>
      <c r="E69" s="18">
        <v>99</v>
      </c>
      <c r="F69" s="101">
        <v>938</v>
      </c>
      <c r="G69" s="18">
        <v>31</v>
      </c>
      <c r="H69" s="18" t="s">
        <v>52</v>
      </c>
      <c r="I69" s="121">
        <v>1071</v>
      </c>
      <c r="J69" s="137"/>
      <c r="K69" s="245"/>
      <c r="L69" s="245"/>
      <c r="M69" s="245"/>
      <c r="N69" s="245"/>
      <c r="O69" s="245"/>
      <c r="P69" s="245"/>
      <c r="Q69" s="245"/>
      <c r="R69" s="245"/>
      <c r="S69" s="174"/>
    </row>
    <row r="70" spans="2:19" ht="14.25" customHeight="1">
      <c r="B70" s="253"/>
      <c r="C70" s="96" t="s">
        <v>48</v>
      </c>
      <c r="D70" s="52">
        <v>3</v>
      </c>
      <c r="E70" s="52">
        <v>6.1875</v>
      </c>
      <c r="F70" s="102">
        <v>4.5756097560975597</v>
      </c>
      <c r="G70" s="52">
        <v>3.1</v>
      </c>
      <c r="H70" s="52" t="s">
        <v>52</v>
      </c>
      <c r="I70" s="141">
        <v>4.6163793103448301</v>
      </c>
      <c r="J70" s="137"/>
      <c r="K70" s="245"/>
      <c r="L70" s="245"/>
      <c r="M70" s="245"/>
      <c r="N70" s="245"/>
      <c r="O70" s="245"/>
      <c r="P70" s="245"/>
      <c r="Q70" s="245"/>
      <c r="R70" s="245"/>
      <c r="S70" s="174"/>
    </row>
    <row r="71" spans="2:19" ht="14.25" customHeight="1">
      <c r="B71" s="253" t="s">
        <v>27</v>
      </c>
      <c r="C71" s="87" t="s">
        <v>36</v>
      </c>
      <c r="D71" s="17" t="s">
        <v>52</v>
      </c>
      <c r="E71" s="17">
        <v>6</v>
      </c>
      <c r="F71" s="100">
        <v>12</v>
      </c>
      <c r="G71" s="17" t="s">
        <v>52</v>
      </c>
      <c r="H71" s="17" t="s">
        <v>52</v>
      </c>
      <c r="I71" s="140">
        <v>18</v>
      </c>
      <c r="J71" s="137"/>
      <c r="K71" s="245"/>
      <c r="L71" s="245"/>
      <c r="M71" s="245"/>
      <c r="N71" s="245"/>
      <c r="O71" s="245"/>
      <c r="P71" s="245"/>
      <c r="Q71" s="245"/>
      <c r="R71" s="245"/>
      <c r="S71" s="174"/>
    </row>
    <row r="72" spans="2:19" ht="15" customHeight="1">
      <c r="B72" s="253"/>
      <c r="C72" s="93" t="s">
        <v>37</v>
      </c>
      <c r="D72" s="18" t="s">
        <v>52</v>
      </c>
      <c r="E72" s="18">
        <v>62</v>
      </c>
      <c r="F72" s="101">
        <v>246</v>
      </c>
      <c r="G72" s="18" t="s">
        <v>52</v>
      </c>
      <c r="H72" s="18" t="s">
        <v>52</v>
      </c>
      <c r="I72" s="121">
        <v>308</v>
      </c>
      <c r="J72" s="137"/>
      <c r="K72" s="245"/>
      <c r="L72" s="245"/>
      <c r="M72" s="245"/>
      <c r="N72" s="245"/>
      <c r="O72" s="245"/>
      <c r="P72" s="245"/>
      <c r="Q72" s="245"/>
      <c r="R72" s="245"/>
      <c r="S72" s="174"/>
    </row>
    <row r="73" spans="2:19" ht="14.25" customHeight="1">
      <c r="B73" s="253"/>
      <c r="C73" s="96" t="s">
        <v>48</v>
      </c>
      <c r="D73" s="52" t="s">
        <v>52</v>
      </c>
      <c r="E73" s="52">
        <v>10.3333333333333</v>
      </c>
      <c r="F73" s="102">
        <v>20.5</v>
      </c>
      <c r="G73" s="52" t="s">
        <v>52</v>
      </c>
      <c r="H73" s="52" t="s">
        <v>52</v>
      </c>
      <c r="I73" s="141">
        <v>17.1111111111111</v>
      </c>
      <c r="J73" s="137"/>
      <c r="K73" s="245"/>
      <c r="L73" s="245"/>
      <c r="M73" s="245"/>
      <c r="N73" s="245"/>
      <c r="O73" s="245"/>
      <c r="P73" s="245"/>
      <c r="Q73" s="245"/>
      <c r="R73" s="245"/>
      <c r="S73" s="174"/>
    </row>
    <row r="74" spans="2:19" ht="14.25" customHeight="1">
      <c r="B74" s="253" t="s">
        <v>28</v>
      </c>
      <c r="C74" s="87" t="s">
        <v>36</v>
      </c>
      <c r="D74" s="17">
        <v>10</v>
      </c>
      <c r="E74" s="17">
        <v>52</v>
      </c>
      <c r="F74" s="100">
        <v>113</v>
      </c>
      <c r="G74" s="17" t="s">
        <v>52</v>
      </c>
      <c r="H74" s="17" t="s">
        <v>52</v>
      </c>
      <c r="I74" s="140">
        <v>175</v>
      </c>
      <c r="J74" s="137"/>
      <c r="K74" s="245"/>
      <c r="L74" s="245"/>
      <c r="M74" s="245"/>
      <c r="N74" s="245"/>
      <c r="O74" s="245"/>
      <c r="P74" s="245"/>
      <c r="Q74" s="245"/>
      <c r="R74" s="245"/>
      <c r="S74" s="174"/>
    </row>
    <row r="75" spans="2:19" ht="15" customHeight="1">
      <c r="B75" s="253"/>
      <c r="C75" s="93" t="s">
        <v>37</v>
      </c>
      <c r="D75" s="18">
        <v>22</v>
      </c>
      <c r="E75" s="18">
        <v>313</v>
      </c>
      <c r="F75" s="101">
        <v>514</v>
      </c>
      <c r="G75" s="18" t="s">
        <v>52</v>
      </c>
      <c r="H75" s="18" t="s">
        <v>52</v>
      </c>
      <c r="I75" s="121">
        <v>849</v>
      </c>
      <c r="J75" s="137"/>
      <c r="K75" s="245"/>
      <c r="L75" s="245"/>
      <c r="M75" s="245"/>
      <c r="N75" s="245"/>
      <c r="O75" s="245"/>
      <c r="P75" s="245"/>
      <c r="Q75" s="245"/>
      <c r="R75" s="245"/>
      <c r="S75" s="174"/>
    </row>
    <row r="76" spans="2:19" ht="14.25" customHeight="1">
      <c r="B76" s="253"/>
      <c r="C76" s="96" t="s">
        <v>48</v>
      </c>
      <c r="D76" s="52">
        <v>2.2000000000000002</v>
      </c>
      <c r="E76" s="52">
        <v>6.0192307692307701</v>
      </c>
      <c r="F76" s="102">
        <v>4.54867256637168</v>
      </c>
      <c r="G76" s="52" t="s">
        <v>52</v>
      </c>
      <c r="H76" s="52" t="s">
        <v>52</v>
      </c>
      <c r="I76" s="141">
        <v>4.8514285714285696</v>
      </c>
      <c r="J76" s="137"/>
      <c r="K76" s="245"/>
      <c r="L76" s="245"/>
      <c r="M76" s="245"/>
      <c r="N76" s="245"/>
      <c r="O76" s="245"/>
      <c r="P76" s="245"/>
      <c r="Q76" s="245"/>
      <c r="R76" s="245"/>
      <c r="S76" s="174"/>
    </row>
    <row r="77" spans="2:19" ht="14.25" customHeight="1">
      <c r="B77" s="253" t="s">
        <v>29</v>
      </c>
      <c r="C77" s="87" t="s">
        <v>36</v>
      </c>
      <c r="D77" s="17" t="s">
        <v>52</v>
      </c>
      <c r="E77" s="17" t="s">
        <v>52</v>
      </c>
      <c r="F77" s="17">
        <v>3</v>
      </c>
      <c r="G77" s="17" t="s">
        <v>52</v>
      </c>
      <c r="H77" s="17">
        <v>1</v>
      </c>
      <c r="I77" s="115">
        <v>4</v>
      </c>
      <c r="J77" s="137"/>
      <c r="K77" s="245"/>
      <c r="L77" s="245"/>
      <c r="M77" s="245"/>
      <c r="N77" s="245"/>
      <c r="O77" s="245"/>
      <c r="P77" s="245"/>
      <c r="Q77" s="245"/>
      <c r="R77" s="245"/>
      <c r="S77" s="174"/>
    </row>
    <row r="78" spans="2:19" ht="15" customHeight="1">
      <c r="B78" s="253"/>
      <c r="C78" s="93" t="s">
        <v>37</v>
      </c>
      <c r="D78" s="18" t="s">
        <v>52</v>
      </c>
      <c r="E78" s="18" t="s">
        <v>52</v>
      </c>
      <c r="F78" s="18">
        <v>18</v>
      </c>
      <c r="G78" s="18" t="s">
        <v>52</v>
      </c>
      <c r="H78" s="18">
        <v>2</v>
      </c>
      <c r="I78" s="106">
        <v>20</v>
      </c>
      <c r="J78" s="137"/>
      <c r="K78" s="245"/>
      <c r="L78" s="245"/>
      <c r="M78" s="245"/>
      <c r="N78" s="245"/>
      <c r="O78" s="245"/>
      <c r="P78" s="245"/>
      <c r="Q78" s="245"/>
      <c r="R78" s="245"/>
      <c r="S78" s="174"/>
    </row>
    <row r="79" spans="2:19" ht="14.25" customHeight="1">
      <c r="B79" s="253"/>
      <c r="C79" s="96" t="s">
        <v>48</v>
      </c>
      <c r="D79" s="52" t="s">
        <v>52</v>
      </c>
      <c r="E79" s="52" t="s">
        <v>52</v>
      </c>
      <c r="F79" s="52">
        <v>6</v>
      </c>
      <c r="G79" s="52" t="s">
        <v>52</v>
      </c>
      <c r="H79" s="52">
        <v>2</v>
      </c>
      <c r="I79" s="116">
        <v>5</v>
      </c>
      <c r="J79" s="137"/>
      <c r="K79" s="245"/>
      <c r="L79" s="245"/>
      <c r="M79" s="245"/>
      <c r="N79" s="245"/>
      <c r="O79" s="245"/>
      <c r="P79" s="245"/>
      <c r="Q79" s="245"/>
      <c r="R79" s="245"/>
      <c r="S79" s="174"/>
    </row>
    <row r="80" spans="2:19" ht="14.25" customHeight="1">
      <c r="B80" s="253" t="s">
        <v>30</v>
      </c>
      <c r="C80" s="87" t="s">
        <v>36</v>
      </c>
      <c r="D80" s="17" t="s">
        <v>52</v>
      </c>
      <c r="E80" s="17">
        <v>1</v>
      </c>
      <c r="F80" s="100">
        <v>93</v>
      </c>
      <c r="G80" s="17" t="s">
        <v>52</v>
      </c>
      <c r="H80" s="17" t="s">
        <v>52</v>
      </c>
      <c r="I80" s="140">
        <v>94</v>
      </c>
      <c r="J80" s="137"/>
      <c r="K80" s="245"/>
      <c r="L80" s="245"/>
      <c r="M80" s="245"/>
      <c r="N80" s="245"/>
      <c r="O80" s="245"/>
      <c r="P80" s="245"/>
      <c r="Q80" s="245"/>
      <c r="R80" s="245"/>
      <c r="S80" s="174"/>
    </row>
    <row r="81" spans="1:22" ht="15" customHeight="1">
      <c r="B81" s="253"/>
      <c r="C81" s="93" t="s">
        <v>37</v>
      </c>
      <c r="D81" s="18" t="s">
        <v>52</v>
      </c>
      <c r="E81" s="18">
        <v>16</v>
      </c>
      <c r="F81" s="101">
        <v>1256</v>
      </c>
      <c r="G81" s="18" t="s">
        <v>52</v>
      </c>
      <c r="H81" s="18" t="s">
        <v>52</v>
      </c>
      <c r="I81" s="121">
        <v>1272</v>
      </c>
      <c r="J81" s="137"/>
      <c r="K81" s="245"/>
      <c r="L81" s="245"/>
      <c r="M81" s="245"/>
      <c r="N81" s="245"/>
      <c r="O81" s="245"/>
      <c r="P81" s="245"/>
      <c r="Q81" s="245"/>
      <c r="R81" s="245"/>
      <c r="S81" s="174"/>
    </row>
    <row r="82" spans="1:22" ht="14.25" customHeight="1">
      <c r="B82" s="253"/>
      <c r="C82" s="96" t="s">
        <v>48</v>
      </c>
      <c r="D82" s="52" t="s">
        <v>52</v>
      </c>
      <c r="E82" s="52">
        <v>16</v>
      </c>
      <c r="F82" s="102">
        <v>13.505376344086001</v>
      </c>
      <c r="G82" s="52" t="s">
        <v>52</v>
      </c>
      <c r="H82" s="52" t="s">
        <v>52</v>
      </c>
      <c r="I82" s="141">
        <v>13.531914893617</v>
      </c>
      <c r="J82" s="137"/>
      <c r="K82" s="245"/>
      <c r="L82" s="245"/>
      <c r="M82" s="245"/>
      <c r="N82" s="245"/>
      <c r="O82" s="245"/>
      <c r="P82" s="245"/>
      <c r="Q82" s="245"/>
      <c r="R82" s="245"/>
      <c r="S82" s="174"/>
    </row>
    <row r="83" spans="1:22" ht="14.25" customHeight="1">
      <c r="B83" s="253" t="s">
        <v>31</v>
      </c>
      <c r="C83" s="87" t="s">
        <v>36</v>
      </c>
      <c r="D83" s="17">
        <v>10</v>
      </c>
      <c r="E83" s="17">
        <v>52</v>
      </c>
      <c r="F83" s="100">
        <v>35</v>
      </c>
      <c r="G83" s="17" t="s">
        <v>52</v>
      </c>
      <c r="H83" s="17" t="s">
        <v>52</v>
      </c>
      <c r="I83" s="140">
        <v>97</v>
      </c>
      <c r="J83" s="137"/>
      <c r="K83" s="245"/>
      <c r="L83" s="245"/>
      <c r="M83" s="245"/>
      <c r="N83" s="245"/>
      <c r="O83" s="245"/>
      <c r="P83" s="245"/>
      <c r="Q83" s="245"/>
      <c r="R83" s="245"/>
      <c r="S83" s="174"/>
    </row>
    <row r="84" spans="1:22" ht="15" customHeight="1">
      <c r="B84" s="253"/>
      <c r="C84" s="93" t="s">
        <v>37</v>
      </c>
      <c r="D84" s="18">
        <v>67</v>
      </c>
      <c r="E84" s="18">
        <v>464</v>
      </c>
      <c r="F84" s="101">
        <v>288</v>
      </c>
      <c r="G84" s="18" t="s">
        <v>52</v>
      </c>
      <c r="H84" s="18" t="s">
        <v>52</v>
      </c>
      <c r="I84" s="121">
        <v>819</v>
      </c>
      <c r="J84" s="137"/>
      <c r="K84" s="245"/>
      <c r="L84" s="245"/>
      <c r="M84" s="245"/>
      <c r="N84" s="245"/>
      <c r="O84" s="245"/>
      <c r="P84" s="245"/>
      <c r="Q84" s="245"/>
      <c r="R84" s="245"/>
      <c r="S84" s="174"/>
    </row>
    <row r="85" spans="1:22" ht="15" customHeight="1">
      <c r="B85" s="253"/>
      <c r="C85" s="96" t="s">
        <v>48</v>
      </c>
      <c r="D85" s="52">
        <v>6.7</v>
      </c>
      <c r="E85" s="52">
        <v>8.9230769230769198</v>
      </c>
      <c r="F85" s="102">
        <v>8.2285714285714295</v>
      </c>
      <c r="G85" s="52" t="s">
        <v>52</v>
      </c>
      <c r="H85" s="52" t="s">
        <v>52</v>
      </c>
      <c r="I85" s="141">
        <v>8.4432989690721705</v>
      </c>
      <c r="J85" s="137"/>
      <c r="K85" s="245"/>
      <c r="L85" s="245"/>
      <c r="M85" s="245"/>
      <c r="N85" s="245"/>
      <c r="O85" s="245"/>
      <c r="P85" s="245"/>
      <c r="Q85" s="245"/>
      <c r="R85" s="245"/>
      <c r="S85" s="174"/>
    </row>
    <row r="86" spans="1:22" ht="15" customHeight="1">
      <c r="B86" s="260" t="s">
        <v>70</v>
      </c>
      <c r="C86" s="87" t="s">
        <v>36</v>
      </c>
      <c r="D86" s="17">
        <v>1</v>
      </c>
      <c r="E86" s="17" t="s">
        <v>52</v>
      </c>
      <c r="F86" s="17" t="s">
        <v>52</v>
      </c>
      <c r="G86" s="17" t="s">
        <v>52</v>
      </c>
      <c r="H86" s="17" t="s">
        <v>52</v>
      </c>
      <c r="I86" s="115">
        <v>1</v>
      </c>
      <c r="J86" s="137"/>
      <c r="K86" s="245"/>
      <c r="L86" s="245"/>
      <c r="M86" s="245"/>
      <c r="N86" s="245"/>
      <c r="O86" s="245"/>
      <c r="P86" s="245"/>
      <c r="Q86" s="245"/>
      <c r="R86" s="245"/>
      <c r="S86" s="174"/>
    </row>
    <row r="87" spans="1:22" ht="15" customHeight="1">
      <c r="B87" s="261"/>
      <c r="C87" s="93" t="s">
        <v>37</v>
      </c>
      <c r="D87" s="18">
        <v>12</v>
      </c>
      <c r="E87" s="18" t="s">
        <v>52</v>
      </c>
      <c r="F87" s="18" t="s">
        <v>52</v>
      </c>
      <c r="G87" s="18" t="s">
        <v>52</v>
      </c>
      <c r="H87" s="18" t="s">
        <v>52</v>
      </c>
      <c r="I87" s="106">
        <v>12</v>
      </c>
      <c r="J87" s="137"/>
      <c r="K87" s="245"/>
      <c r="L87" s="245"/>
      <c r="M87" s="245"/>
      <c r="N87" s="245"/>
      <c r="O87" s="245"/>
      <c r="P87" s="245"/>
      <c r="Q87" s="245"/>
      <c r="R87" s="245"/>
      <c r="S87" s="174"/>
    </row>
    <row r="88" spans="1:22" ht="15" customHeight="1">
      <c r="B88" s="262"/>
      <c r="C88" s="96" t="s">
        <v>48</v>
      </c>
      <c r="D88" s="52">
        <v>12</v>
      </c>
      <c r="E88" s="52" t="s">
        <v>52</v>
      </c>
      <c r="F88" s="52" t="s">
        <v>52</v>
      </c>
      <c r="G88" s="52" t="s">
        <v>52</v>
      </c>
      <c r="H88" s="52" t="s">
        <v>52</v>
      </c>
      <c r="I88" s="116">
        <v>12</v>
      </c>
      <c r="J88" s="137"/>
      <c r="K88" s="245"/>
      <c r="L88" s="245"/>
      <c r="M88" s="245"/>
      <c r="N88" s="245"/>
      <c r="O88" s="245"/>
      <c r="P88" s="245"/>
      <c r="Q88" s="245"/>
      <c r="R88" s="245"/>
      <c r="S88" s="174"/>
    </row>
    <row r="89" spans="1:22" ht="15" customHeight="1">
      <c r="B89" s="253" t="s">
        <v>3</v>
      </c>
      <c r="C89" s="149" t="s">
        <v>36</v>
      </c>
      <c r="D89" s="118">
        <v>1338</v>
      </c>
      <c r="E89" s="118">
        <v>1537</v>
      </c>
      <c r="F89" s="119">
        <v>12355</v>
      </c>
      <c r="G89" s="118">
        <v>43</v>
      </c>
      <c r="H89" s="118">
        <v>214</v>
      </c>
      <c r="I89" s="118">
        <v>15487</v>
      </c>
      <c r="J89" s="137"/>
      <c r="K89" s="245"/>
      <c r="L89" s="245"/>
      <c r="M89" s="245"/>
      <c r="N89" s="245"/>
      <c r="O89" s="245"/>
      <c r="P89" s="245"/>
      <c r="Q89" s="245"/>
      <c r="R89" s="245"/>
      <c r="S89" s="174"/>
    </row>
    <row r="90" spans="1:22" s="132" customFormat="1" ht="15" customHeight="1">
      <c r="A90" s="129"/>
      <c r="B90" s="253"/>
      <c r="C90" s="120" t="s">
        <v>37</v>
      </c>
      <c r="D90" s="121">
        <v>6286</v>
      </c>
      <c r="E90" s="121">
        <v>7998</v>
      </c>
      <c r="F90" s="122">
        <v>79938</v>
      </c>
      <c r="G90" s="121">
        <v>152</v>
      </c>
      <c r="H90" s="121">
        <v>921</v>
      </c>
      <c r="I90" s="121">
        <v>95295</v>
      </c>
      <c r="J90" s="137"/>
      <c r="K90" s="245"/>
      <c r="L90" s="245"/>
      <c r="M90" s="245"/>
      <c r="N90" s="245"/>
      <c r="O90" s="245"/>
      <c r="P90" s="245"/>
      <c r="Q90" s="245"/>
      <c r="R90" s="245"/>
      <c r="S90" s="174"/>
      <c r="T90" s="9"/>
      <c r="U90" s="9"/>
      <c r="V90" s="9"/>
    </row>
    <row r="91" spans="1:22" s="10" customFormat="1" ht="15" customHeight="1">
      <c r="A91" s="13"/>
      <c r="B91" s="253"/>
      <c r="C91" s="150" t="s">
        <v>48</v>
      </c>
      <c r="D91" s="124">
        <v>4.6980568011958201</v>
      </c>
      <c r="E91" s="124">
        <v>5.2036434612882196</v>
      </c>
      <c r="F91" s="125">
        <v>6.4700930797248102</v>
      </c>
      <c r="G91" s="124">
        <v>3.53488372093023</v>
      </c>
      <c r="H91" s="124">
        <v>4.3037383177570101</v>
      </c>
      <c r="I91" s="124">
        <v>6.1532252857235097</v>
      </c>
      <c r="J91" s="137"/>
      <c r="K91" s="245"/>
      <c r="L91" s="245"/>
      <c r="M91" s="245"/>
      <c r="N91" s="245"/>
      <c r="O91" s="245"/>
      <c r="P91" s="245"/>
      <c r="Q91" s="245"/>
      <c r="R91" s="245"/>
      <c r="S91" s="174"/>
      <c r="T91" s="9"/>
      <c r="U91" s="9"/>
      <c r="V91" s="9"/>
    </row>
    <row r="92" spans="1:22" ht="5.25" customHeight="1">
      <c r="B92" s="126"/>
      <c r="C92" s="127"/>
      <c r="D92" s="127"/>
      <c r="E92" s="127"/>
      <c r="F92" s="127"/>
      <c r="G92" s="127"/>
      <c r="H92" s="127"/>
      <c r="I92" s="127"/>
      <c r="K92" s="128"/>
      <c r="M92" s="9"/>
    </row>
    <row r="93" spans="1:22" s="132" customFormat="1" ht="12.75" customHeight="1">
      <c r="A93" s="129"/>
      <c r="B93" s="182" t="s">
        <v>73</v>
      </c>
      <c r="C93" s="130"/>
      <c r="D93" s="131"/>
      <c r="E93" s="131"/>
      <c r="F93" s="131"/>
      <c r="G93" s="131"/>
      <c r="H93" s="131"/>
      <c r="I93" s="131"/>
      <c r="K93" s="128"/>
      <c r="M93" s="9"/>
      <c r="N93" s="9"/>
      <c r="O93" s="9"/>
      <c r="P93" s="9"/>
      <c r="Q93" s="9"/>
      <c r="R93" s="9"/>
      <c r="S93" s="9"/>
      <c r="T93" s="9"/>
      <c r="U93" s="9"/>
      <c r="V93" s="9"/>
    </row>
    <row r="94" spans="1:22" s="10" customFormat="1" ht="5.25" customHeight="1">
      <c r="A94" s="13"/>
      <c r="B94" s="37"/>
      <c r="K94" s="128"/>
      <c r="M94" s="9"/>
      <c r="N94" s="9"/>
      <c r="O94" s="9"/>
      <c r="P94" s="9"/>
      <c r="Q94" s="9"/>
      <c r="R94" s="9"/>
      <c r="S94" s="9"/>
      <c r="T94" s="9"/>
      <c r="U94" s="9"/>
      <c r="V94" s="9"/>
    </row>
    <row r="95" spans="1:22" s="10" customFormat="1" ht="12.75" customHeight="1">
      <c r="A95" s="13"/>
      <c r="B95" s="37" t="s">
        <v>111</v>
      </c>
      <c r="K95" s="128"/>
      <c r="M95" s="9"/>
      <c r="N95" s="9"/>
      <c r="O95" s="9"/>
      <c r="P95" s="9"/>
      <c r="Q95" s="9"/>
      <c r="R95" s="9"/>
      <c r="S95" s="9"/>
      <c r="T95" s="9"/>
      <c r="U95" s="9"/>
      <c r="V95" s="9"/>
    </row>
    <row r="96" spans="1:22" s="10" customFormat="1" ht="5.25" customHeight="1">
      <c r="A96" s="13"/>
      <c r="B96" s="37"/>
      <c r="K96" s="128"/>
      <c r="M96" s="9"/>
      <c r="N96" s="9"/>
      <c r="O96" s="9"/>
      <c r="P96" s="9"/>
      <c r="Q96" s="9"/>
      <c r="R96" s="9"/>
      <c r="S96" s="9"/>
      <c r="T96" s="9"/>
      <c r="U96" s="9"/>
      <c r="V96" s="9"/>
    </row>
    <row r="97" spans="1:22" s="10" customFormat="1" ht="12.75" customHeight="1">
      <c r="A97" s="13"/>
      <c r="B97" s="37" t="s">
        <v>4</v>
      </c>
      <c r="D97" s="133"/>
      <c r="E97" s="133"/>
      <c r="F97" s="133"/>
      <c r="G97" s="133"/>
      <c r="H97" s="133"/>
      <c r="I97" s="133"/>
      <c r="K97" s="128"/>
      <c r="M97" s="9"/>
      <c r="N97" s="9"/>
      <c r="O97" s="9"/>
      <c r="P97" s="9"/>
      <c r="Q97" s="9"/>
      <c r="R97" s="9"/>
      <c r="S97" s="9"/>
      <c r="T97" s="9"/>
      <c r="U97" s="9"/>
      <c r="V97" s="9"/>
    </row>
    <row r="98" spans="1:22">
      <c r="D98" s="47"/>
      <c r="E98" s="47"/>
      <c r="F98" s="47"/>
      <c r="G98" s="47"/>
      <c r="H98" s="47"/>
      <c r="I98" s="47"/>
    </row>
    <row r="100" spans="1:22">
      <c r="D100" s="139"/>
      <c r="E100" s="139"/>
      <c r="F100" s="139"/>
      <c r="G100" s="139"/>
      <c r="H100" s="139"/>
      <c r="I100" s="139"/>
    </row>
  </sheetData>
  <mergeCells count="30">
    <mergeCell ref="B86:B88"/>
    <mergeCell ref="B89:B91"/>
    <mergeCell ref="B74:B76"/>
    <mergeCell ref="B77:B79"/>
    <mergeCell ref="B80:B82"/>
    <mergeCell ref="B83:B85"/>
    <mergeCell ref="B65:B67"/>
    <mergeCell ref="B68:B70"/>
    <mergeCell ref="B71:B73"/>
    <mergeCell ref="B56:B58"/>
    <mergeCell ref="B59:B61"/>
    <mergeCell ref="B62:B64"/>
    <mergeCell ref="B47:B49"/>
    <mergeCell ref="B50:B52"/>
    <mergeCell ref="B53:B55"/>
    <mergeCell ref="B38:B40"/>
    <mergeCell ref="B41:B43"/>
    <mergeCell ref="B44:B46"/>
    <mergeCell ref="B29:B31"/>
    <mergeCell ref="B32:B34"/>
    <mergeCell ref="B35:B37"/>
    <mergeCell ref="B20:B22"/>
    <mergeCell ref="B23:B25"/>
    <mergeCell ref="B26:B28"/>
    <mergeCell ref="B17:B19"/>
    <mergeCell ref="B2:K2"/>
    <mergeCell ref="B4:B5"/>
    <mergeCell ref="C4:E4"/>
    <mergeCell ref="F4:H4"/>
    <mergeCell ref="I4:K4"/>
  </mergeCells>
  <pageMargins left="0.7" right="0.7" top="0.75" bottom="0.75" header="0.3" footer="0.3"/>
  <pageSetup paperSize="9" scale="52" orientation="portrait" r:id="rId1"/>
  <headerFooter>
    <oddHeader>&amp;L&amp;G&amp;CPrise en charge hospitalière</oddHeader>
    <oddFooter>&amp;L&amp;A&amp;C&amp;P sur &amp;N&amp;R&amp;F</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7B5A-B774-4D18-A9A4-F43FE8194882}">
  <dimension ref="A1:Z38"/>
  <sheetViews>
    <sheetView showGridLines="0" zoomScaleNormal="100" zoomScaleSheetLayoutView="70" workbookViewId="0"/>
  </sheetViews>
  <sheetFormatPr baseColWidth="10" defaultColWidth="11.42578125" defaultRowHeight="14.25"/>
  <cols>
    <col min="1" max="1" width="1.7109375" style="22" customWidth="1"/>
    <col min="2" max="2" width="23.28515625" style="2" customWidth="1"/>
    <col min="3" max="3" width="11.42578125" style="2"/>
    <col min="4" max="26" width="11.5703125" style="2" customWidth="1"/>
    <col min="27" max="16384" width="11.42578125" style="2"/>
  </cols>
  <sheetData>
    <row r="1" spans="1:26" ht="10.15" customHeight="1"/>
    <row r="2" spans="1:26" ht="15.75" customHeight="1">
      <c r="A2" s="23"/>
      <c r="B2" s="57" t="s">
        <v>44</v>
      </c>
      <c r="C2" s="57"/>
      <c r="D2" s="57"/>
      <c r="E2" s="57"/>
      <c r="F2" s="57"/>
      <c r="G2" s="57"/>
      <c r="H2" s="57"/>
      <c r="I2" s="57"/>
      <c r="J2" s="57"/>
      <c r="K2" s="57"/>
      <c r="L2" s="57"/>
      <c r="M2" s="57"/>
      <c r="N2" s="58"/>
      <c r="O2" s="58"/>
      <c r="P2" s="58"/>
    </row>
    <row r="3" spans="1:26" ht="15.75" customHeight="1">
      <c r="B3" s="151"/>
      <c r="C3" s="151"/>
      <c r="D3" s="151"/>
      <c r="E3" s="151"/>
      <c r="F3" s="151"/>
      <c r="G3" s="151"/>
      <c r="H3" s="151"/>
      <c r="I3" s="151"/>
      <c r="J3" s="151"/>
      <c r="K3" s="151"/>
      <c r="L3" s="151"/>
      <c r="M3" s="151"/>
      <c r="N3" s="58"/>
      <c r="O3" s="58"/>
      <c r="P3" s="58"/>
    </row>
    <row r="4" spans="1:26" ht="28.5" customHeight="1">
      <c r="B4" s="69" t="s">
        <v>47</v>
      </c>
      <c r="C4" s="152"/>
      <c r="D4" s="153">
        <v>2002</v>
      </c>
      <c r="E4" s="153">
        <v>2003</v>
      </c>
      <c r="F4" s="153">
        <v>2004</v>
      </c>
      <c r="G4" s="153">
        <v>2005</v>
      </c>
      <c r="H4" s="153">
        <v>2006</v>
      </c>
      <c r="I4" s="153">
        <v>2007</v>
      </c>
      <c r="J4" s="153">
        <v>2008</v>
      </c>
      <c r="K4" s="153">
        <v>2009</v>
      </c>
      <c r="L4" s="153">
        <v>2010</v>
      </c>
      <c r="M4" s="153">
        <v>2011</v>
      </c>
      <c r="N4" s="153">
        <v>2012</v>
      </c>
      <c r="O4" s="153">
        <v>2013</v>
      </c>
      <c r="P4" s="153">
        <v>2014</v>
      </c>
      <c r="Q4" s="153">
        <v>2015</v>
      </c>
      <c r="R4" s="153">
        <v>2016</v>
      </c>
      <c r="S4" s="63">
        <v>2017</v>
      </c>
      <c r="T4" s="63">
        <v>2018</v>
      </c>
      <c r="U4" s="63">
        <v>2019</v>
      </c>
      <c r="V4" s="63">
        <v>2020</v>
      </c>
      <c r="W4" s="63">
        <v>2021</v>
      </c>
      <c r="X4" s="63">
        <v>2022</v>
      </c>
      <c r="Y4" s="177">
        <v>2023</v>
      </c>
      <c r="Z4" s="63">
        <v>2024</v>
      </c>
    </row>
    <row r="5" spans="1:26" ht="15" customHeight="1">
      <c r="B5" s="264" t="s">
        <v>49</v>
      </c>
      <c r="C5" s="70" t="s">
        <v>36</v>
      </c>
      <c r="D5" s="154">
        <v>10380</v>
      </c>
      <c r="E5" s="154">
        <v>10673</v>
      </c>
      <c r="F5" s="154">
        <v>11128</v>
      </c>
      <c r="G5" s="154">
        <v>11229</v>
      </c>
      <c r="H5" s="155">
        <v>11143</v>
      </c>
      <c r="I5" s="155">
        <v>11672</v>
      </c>
      <c r="J5" s="155">
        <v>11689</v>
      </c>
      <c r="K5" s="154">
        <v>11237</v>
      </c>
      <c r="L5" s="154">
        <v>11843</v>
      </c>
      <c r="M5" s="154">
        <v>11902</v>
      </c>
      <c r="N5" s="154">
        <v>11862</v>
      </c>
      <c r="O5" s="154">
        <v>12007</v>
      </c>
      <c r="P5" s="154">
        <v>12024</v>
      </c>
      <c r="Q5" s="154">
        <v>12355</v>
      </c>
      <c r="R5" s="17">
        <v>12825</v>
      </c>
      <c r="S5" s="17">
        <v>12723</v>
      </c>
      <c r="T5" s="17">
        <v>12598</v>
      </c>
      <c r="U5" s="17">
        <v>13025</v>
      </c>
      <c r="V5" s="17">
        <v>12143</v>
      </c>
      <c r="W5" s="17">
        <v>12608</v>
      </c>
      <c r="X5" s="17">
        <v>12366</v>
      </c>
      <c r="Y5" s="17">
        <v>11969</v>
      </c>
      <c r="Z5" s="17">
        <v>12475</v>
      </c>
    </row>
    <row r="6" spans="1:26" ht="15" customHeight="1">
      <c r="B6" s="264"/>
      <c r="C6" s="81" t="s">
        <v>37</v>
      </c>
      <c r="D6" s="21">
        <v>106069</v>
      </c>
      <c r="E6" s="21">
        <v>108089</v>
      </c>
      <c r="F6" s="21">
        <v>92673</v>
      </c>
      <c r="G6" s="21">
        <v>94925</v>
      </c>
      <c r="H6" s="156">
        <v>86836</v>
      </c>
      <c r="I6" s="156">
        <v>91550</v>
      </c>
      <c r="J6" s="156">
        <v>90953</v>
      </c>
      <c r="K6" s="21">
        <v>88535</v>
      </c>
      <c r="L6" s="21">
        <v>89797</v>
      </c>
      <c r="M6" s="21">
        <v>91768</v>
      </c>
      <c r="N6" s="21">
        <v>92753</v>
      </c>
      <c r="O6" s="21">
        <v>94305</v>
      </c>
      <c r="P6" s="21">
        <v>97760</v>
      </c>
      <c r="Q6" s="21">
        <v>97943</v>
      </c>
      <c r="R6" s="19">
        <v>106286</v>
      </c>
      <c r="S6" s="19">
        <v>104888</v>
      </c>
      <c r="T6" s="19">
        <v>106521</v>
      </c>
      <c r="U6" s="19">
        <v>108466</v>
      </c>
      <c r="V6" s="19">
        <v>100900</v>
      </c>
      <c r="W6" s="19">
        <v>99515</v>
      </c>
      <c r="X6" s="19">
        <v>104511</v>
      </c>
      <c r="Y6" s="19">
        <v>99705</v>
      </c>
      <c r="Z6" s="19">
        <v>100740</v>
      </c>
    </row>
    <row r="7" spans="1:26" ht="15" customHeight="1">
      <c r="B7" s="264" t="s">
        <v>50</v>
      </c>
      <c r="C7" s="70" t="s">
        <v>36</v>
      </c>
      <c r="D7" s="154">
        <v>25138</v>
      </c>
      <c r="E7" s="154">
        <v>25602</v>
      </c>
      <c r="F7" s="154">
        <v>26202</v>
      </c>
      <c r="G7" s="154">
        <v>25562</v>
      </c>
      <c r="H7" s="155">
        <v>25761</v>
      </c>
      <c r="I7" s="155">
        <v>25792</v>
      </c>
      <c r="J7" s="155">
        <v>25958</v>
      </c>
      <c r="K7" s="154">
        <v>26004</v>
      </c>
      <c r="L7" s="154">
        <v>26325</v>
      </c>
      <c r="M7" s="154">
        <v>27203</v>
      </c>
      <c r="N7" s="154">
        <v>27407</v>
      </c>
      <c r="O7" s="154">
        <v>27350</v>
      </c>
      <c r="P7" s="154">
        <v>26763</v>
      </c>
      <c r="Q7" s="154">
        <v>26597</v>
      </c>
      <c r="R7" s="17">
        <v>27689</v>
      </c>
      <c r="S7" s="17">
        <v>27781</v>
      </c>
      <c r="T7" s="17">
        <v>27399</v>
      </c>
      <c r="U7" s="17">
        <v>27912</v>
      </c>
      <c r="V7" s="17">
        <v>26321</v>
      </c>
      <c r="W7" s="17">
        <v>27587</v>
      </c>
      <c r="X7" s="17">
        <v>27318</v>
      </c>
      <c r="Y7" s="17">
        <v>27855</v>
      </c>
      <c r="Z7" s="17">
        <v>28630</v>
      </c>
    </row>
    <row r="8" spans="1:26" ht="15" customHeight="1">
      <c r="B8" s="264"/>
      <c r="C8" s="81" t="s">
        <v>37</v>
      </c>
      <c r="D8" s="21">
        <v>317871</v>
      </c>
      <c r="E8" s="21">
        <v>336495</v>
      </c>
      <c r="F8" s="21">
        <v>311364</v>
      </c>
      <c r="G8" s="21">
        <v>301282</v>
      </c>
      <c r="H8" s="156">
        <v>294727</v>
      </c>
      <c r="I8" s="156">
        <v>308768</v>
      </c>
      <c r="J8" s="156">
        <v>305559</v>
      </c>
      <c r="K8" s="21">
        <v>307234</v>
      </c>
      <c r="L8" s="21">
        <v>305683</v>
      </c>
      <c r="M8" s="21">
        <v>306936</v>
      </c>
      <c r="N8" s="21">
        <v>310053</v>
      </c>
      <c r="O8" s="21">
        <v>306355</v>
      </c>
      <c r="P8" s="21">
        <v>297428</v>
      </c>
      <c r="Q8" s="21">
        <v>286089</v>
      </c>
      <c r="R8" s="21">
        <v>290647</v>
      </c>
      <c r="S8" s="21">
        <v>290056</v>
      </c>
      <c r="T8" s="21">
        <v>289966</v>
      </c>
      <c r="U8" s="21">
        <v>287842</v>
      </c>
      <c r="V8" s="21">
        <v>256315</v>
      </c>
      <c r="W8" s="21">
        <v>265414</v>
      </c>
      <c r="X8" s="21">
        <v>274210</v>
      </c>
      <c r="Y8" s="21">
        <v>274084</v>
      </c>
      <c r="Z8" s="21">
        <v>276886</v>
      </c>
    </row>
    <row r="9" spans="1:26" ht="15" customHeight="1">
      <c r="B9" s="264" t="s">
        <v>61</v>
      </c>
      <c r="C9" s="70" t="s">
        <v>36</v>
      </c>
      <c r="D9" s="154">
        <v>7937</v>
      </c>
      <c r="E9" s="154">
        <v>7935</v>
      </c>
      <c r="F9" s="154">
        <v>8861</v>
      </c>
      <c r="G9" s="154">
        <v>9415</v>
      </c>
      <c r="H9" s="155">
        <v>9228</v>
      </c>
      <c r="I9" s="155">
        <v>9222</v>
      </c>
      <c r="J9" s="155">
        <v>9708</v>
      </c>
      <c r="K9" s="154">
        <v>9964</v>
      </c>
      <c r="L9" s="154">
        <v>10232</v>
      </c>
      <c r="M9" s="154">
        <v>10079</v>
      </c>
      <c r="N9" s="154">
        <v>10194</v>
      </c>
      <c r="O9" s="154">
        <v>10023</v>
      </c>
      <c r="P9" s="154">
        <v>9967</v>
      </c>
      <c r="Q9" s="154">
        <v>20217</v>
      </c>
      <c r="R9" s="17">
        <v>20493</v>
      </c>
      <c r="S9" s="17">
        <v>19686</v>
      </c>
      <c r="T9" s="17">
        <v>19593</v>
      </c>
      <c r="U9" s="17">
        <v>18977</v>
      </c>
      <c r="V9" s="17">
        <v>17184</v>
      </c>
      <c r="W9" s="17">
        <v>19032</v>
      </c>
      <c r="X9" s="17">
        <v>19351</v>
      </c>
      <c r="Y9" s="17">
        <v>19312</v>
      </c>
      <c r="Z9" s="17">
        <v>19866</v>
      </c>
    </row>
    <row r="10" spans="1:26" ht="15" customHeight="1">
      <c r="B10" s="264"/>
      <c r="C10" s="81" t="s">
        <v>37</v>
      </c>
      <c r="D10" s="21">
        <v>54525</v>
      </c>
      <c r="E10" s="21">
        <v>53955</v>
      </c>
      <c r="F10" s="21">
        <v>55384</v>
      </c>
      <c r="G10" s="21">
        <v>55969</v>
      </c>
      <c r="H10" s="156">
        <v>56876</v>
      </c>
      <c r="I10" s="156">
        <v>56625</v>
      </c>
      <c r="J10" s="156">
        <v>60610</v>
      </c>
      <c r="K10" s="21">
        <v>61969</v>
      </c>
      <c r="L10" s="21">
        <v>61175</v>
      </c>
      <c r="M10" s="21">
        <v>61803</v>
      </c>
      <c r="N10" s="21">
        <v>62171</v>
      </c>
      <c r="O10" s="21">
        <v>61209</v>
      </c>
      <c r="P10" s="21">
        <v>62742</v>
      </c>
      <c r="Q10" s="21">
        <v>146879</v>
      </c>
      <c r="R10" s="19">
        <v>148869</v>
      </c>
      <c r="S10" s="19">
        <v>141247</v>
      </c>
      <c r="T10" s="19">
        <v>136185</v>
      </c>
      <c r="U10" s="19">
        <v>129328</v>
      </c>
      <c r="V10" s="19">
        <v>115800</v>
      </c>
      <c r="W10" s="19">
        <v>130286</v>
      </c>
      <c r="X10" s="19">
        <v>137578</v>
      </c>
      <c r="Y10" s="19">
        <v>146178</v>
      </c>
      <c r="Z10" s="19">
        <v>149126</v>
      </c>
    </row>
    <row r="11" spans="1:26" ht="15" customHeight="1">
      <c r="B11" s="264" t="s">
        <v>53</v>
      </c>
      <c r="C11" s="70" t="s">
        <v>36</v>
      </c>
      <c r="D11" s="154">
        <v>1899</v>
      </c>
      <c r="E11" s="154">
        <v>1814</v>
      </c>
      <c r="F11" s="154">
        <v>1684</v>
      </c>
      <c r="G11" s="154">
        <v>1453</v>
      </c>
      <c r="H11" s="155">
        <v>1350</v>
      </c>
      <c r="I11" s="155">
        <v>1123</v>
      </c>
      <c r="J11" s="155">
        <v>1140</v>
      </c>
      <c r="K11" s="154">
        <v>1036</v>
      </c>
      <c r="L11" s="154">
        <v>837</v>
      </c>
      <c r="M11" s="154">
        <v>786</v>
      </c>
      <c r="N11" s="154">
        <v>786</v>
      </c>
      <c r="O11" s="154">
        <v>539</v>
      </c>
      <c r="P11" s="154">
        <v>530</v>
      </c>
      <c r="Q11" s="154">
        <v>646</v>
      </c>
      <c r="R11" s="17">
        <v>943</v>
      </c>
      <c r="S11" s="17">
        <v>902</v>
      </c>
      <c r="T11" s="17">
        <v>869</v>
      </c>
      <c r="U11" s="17">
        <v>943</v>
      </c>
      <c r="V11" s="17">
        <v>888</v>
      </c>
      <c r="W11" s="17">
        <v>984</v>
      </c>
      <c r="X11" s="17">
        <v>1042</v>
      </c>
      <c r="Y11" s="17">
        <v>1101</v>
      </c>
      <c r="Z11" s="17">
        <v>1139</v>
      </c>
    </row>
    <row r="12" spans="1:26" ht="15" customHeight="1">
      <c r="B12" s="264"/>
      <c r="C12" s="81" t="s">
        <v>37</v>
      </c>
      <c r="D12" s="21">
        <v>45679</v>
      </c>
      <c r="E12" s="21">
        <v>44648</v>
      </c>
      <c r="F12" s="21">
        <v>41712</v>
      </c>
      <c r="G12" s="21">
        <v>38932</v>
      </c>
      <c r="H12" s="156">
        <v>34557</v>
      </c>
      <c r="I12" s="156">
        <v>27850</v>
      </c>
      <c r="J12" s="156">
        <v>30281</v>
      </c>
      <c r="K12" s="21">
        <v>26598</v>
      </c>
      <c r="L12" s="21">
        <v>19922</v>
      </c>
      <c r="M12" s="21">
        <v>17778</v>
      </c>
      <c r="N12" s="21">
        <v>17016</v>
      </c>
      <c r="O12" s="21">
        <v>11134</v>
      </c>
      <c r="P12" s="21">
        <v>10612</v>
      </c>
      <c r="Q12" s="21">
        <v>13428</v>
      </c>
      <c r="R12" s="21">
        <v>19096</v>
      </c>
      <c r="S12" s="21">
        <v>17704</v>
      </c>
      <c r="T12" s="21">
        <v>17259</v>
      </c>
      <c r="U12" s="21">
        <v>18971</v>
      </c>
      <c r="V12" s="21">
        <v>16948</v>
      </c>
      <c r="W12" s="21">
        <v>19141</v>
      </c>
      <c r="X12" s="21">
        <v>21204</v>
      </c>
      <c r="Y12" s="21">
        <v>22709</v>
      </c>
      <c r="Z12" s="21">
        <v>23755</v>
      </c>
    </row>
    <row r="13" spans="1:26" ht="15" customHeight="1">
      <c r="B13" s="264" t="s">
        <v>54</v>
      </c>
      <c r="C13" s="70" t="s">
        <v>36</v>
      </c>
      <c r="D13" s="154" t="s">
        <v>35</v>
      </c>
      <c r="E13" s="154" t="s">
        <v>35</v>
      </c>
      <c r="F13" s="154" t="s">
        <v>35</v>
      </c>
      <c r="G13" s="154" t="s">
        <v>35</v>
      </c>
      <c r="H13" s="154" t="s">
        <v>35</v>
      </c>
      <c r="I13" s="154" t="s">
        <v>35</v>
      </c>
      <c r="J13" s="155">
        <v>1201</v>
      </c>
      <c r="K13" s="154">
        <v>1175</v>
      </c>
      <c r="L13" s="154">
        <v>1262</v>
      </c>
      <c r="M13" s="154">
        <v>1301</v>
      </c>
      <c r="N13" s="154">
        <v>1340</v>
      </c>
      <c r="O13" s="154">
        <v>1407</v>
      </c>
      <c r="P13" s="154">
        <v>1395</v>
      </c>
      <c r="Q13" s="154">
        <v>1453</v>
      </c>
      <c r="R13" s="17">
        <v>1382</v>
      </c>
      <c r="S13" s="17">
        <v>1333</v>
      </c>
      <c r="T13" s="17">
        <v>1225</v>
      </c>
      <c r="U13" s="17">
        <v>1309</v>
      </c>
      <c r="V13" s="17">
        <v>1178</v>
      </c>
      <c r="W13" s="17">
        <v>1225</v>
      </c>
      <c r="X13" s="17">
        <v>1358</v>
      </c>
      <c r="Y13" s="17">
        <v>1292</v>
      </c>
      <c r="Z13" s="17">
        <v>1366</v>
      </c>
    </row>
    <row r="14" spans="1:26" ht="15" customHeight="1">
      <c r="B14" s="264"/>
      <c r="C14" s="81" t="s">
        <v>37</v>
      </c>
      <c r="D14" s="21" t="s">
        <v>35</v>
      </c>
      <c r="E14" s="21" t="s">
        <v>35</v>
      </c>
      <c r="F14" s="21" t="s">
        <v>35</v>
      </c>
      <c r="G14" s="21" t="s">
        <v>35</v>
      </c>
      <c r="H14" s="21" t="s">
        <v>35</v>
      </c>
      <c r="I14" s="21" t="s">
        <v>35</v>
      </c>
      <c r="J14" s="156">
        <v>28051</v>
      </c>
      <c r="K14" s="21">
        <v>26958</v>
      </c>
      <c r="L14" s="21">
        <v>29983</v>
      </c>
      <c r="M14" s="21">
        <v>30478</v>
      </c>
      <c r="N14" s="21">
        <v>31871</v>
      </c>
      <c r="O14" s="21">
        <v>34774</v>
      </c>
      <c r="P14" s="21">
        <v>34928</v>
      </c>
      <c r="Q14" s="21">
        <v>36683</v>
      </c>
      <c r="R14" s="21">
        <v>34318</v>
      </c>
      <c r="S14" s="21">
        <v>35256</v>
      </c>
      <c r="T14" s="21">
        <v>32460</v>
      </c>
      <c r="U14" s="21">
        <v>33741</v>
      </c>
      <c r="V14" s="21">
        <v>31762</v>
      </c>
      <c r="W14" s="21">
        <v>31849</v>
      </c>
      <c r="X14" s="21">
        <v>32790</v>
      </c>
      <c r="Y14" s="21">
        <v>33743</v>
      </c>
      <c r="Z14" s="21">
        <v>37433</v>
      </c>
    </row>
    <row r="15" spans="1:26" ht="15" customHeight="1">
      <c r="B15" s="264" t="s">
        <v>55</v>
      </c>
      <c r="C15" s="70" t="s">
        <v>36</v>
      </c>
      <c r="D15" s="154" t="s">
        <v>35</v>
      </c>
      <c r="E15" s="154" t="s">
        <v>35</v>
      </c>
      <c r="F15" s="154" t="s">
        <v>35</v>
      </c>
      <c r="G15" s="154" t="s">
        <v>35</v>
      </c>
      <c r="H15" s="154" t="s">
        <v>35</v>
      </c>
      <c r="I15" s="154" t="s">
        <v>35</v>
      </c>
      <c r="J15" s="155">
        <v>1189</v>
      </c>
      <c r="K15" s="154">
        <v>1257</v>
      </c>
      <c r="L15" s="154">
        <v>1209</v>
      </c>
      <c r="M15" s="154">
        <v>1245</v>
      </c>
      <c r="N15" s="154">
        <v>1266</v>
      </c>
      <c r="O15" s="154">
        <v>1248</v>
      </c>
      <c r="P15" s="154">
        <v>1211</v>
      </c>
      <c r="Q15" s="154">
        <v>1138</v>
      </c>
      <c r="R15" s="17">
        <v>1178</v>
      </c>
      <c r="S15" s="17">
        <v>1187</v>
      </c>
      <c r="T15" s="17">
        <v>1191</v>
      </c>
      <c r="U15" s="17">
        <v>1167</v>
      </c>
      <c r="V15" s="17">
        <v>1011</v>
      </c>
      <c r="W15" s="17">
        <v>1125</v>
      </c>
      <c r="X15" s="17">
        <v>1102</v>
      </c>
      <c r="Y15" s="17">
        <v>1176</v>
      </c>
      <c r="Z15" s="17">
        <v>1195</v>
      </c>
    </row>
    <row r="16" spans="1:26" ht="15" customHeight="1">
      <c r="B16" s="264"/>
      <c r="C16" s="81" t="s">
        <v>37</v>
      </c>
      <c r="D16" s="21" t="s">
        <v>35</v>
      </c>
      <c r="E16" s="21" t="s">
        <v>35</v>
      </c>
      <c r="F16" s="21" t="s">
        <v>35</v>
      </c>
      <c r="G16" s="21" t="s">
        <v>35</v>
      </c>
      <c r="H16" s="21" t="s">
        <v>35</v>
      </c>
      <c r="I16" s="21" t="s">
        <v>35</v>
      </c>
      <c r="J16" s="156">
        <v>24268</v>
      </c>
      <c r="K16" s="21">
        <v>24007</v>
      </c>
      <c r="L16" s="21">
        <v>23271</v>
      </c>
      <c r="M16" s="21">
        <v>23045</v>
      </c>
      <c r="N16" s="21">
        <v>21788</v>
      </c>
      <c r="O16" s="21">
        <v>21741</v>
      </c>
      <c r="P16" s="21">
        <v>22175</v>
      </c>
      <c r="Q16" s="21">
        <v>20817</v>
      </c>
      <c r="R16" s="21">
        <v>20575</v>
      </c>
      <c r="S16" s="21">
        <v>20806</v>
      </c>
      <c r="T16" s="21">
        <v>21148</v>
      </c>
      <c r="U16" s="21">
        <v>21844</v>
      </c>
      <c r="V16" s="21">
        <v>18756</v>
      </c>
      <c r="W16" s="21">
        <v>19965</v>
      </c>
      <c r="X16" s="21">
        <v>20432</v>
      </c>
      <c r="Y16" s="21">
        <v>22286</v>
      </c>
      <c r="Z16" s="21">
        <v>22102</v>
      </c>
    </row>
    <row r="17" spans="1:26" ht="15" customHeight="1">
      <c r="B17" s="264" t="s">
        <v>56</v>
      </c>
      <c r="C17" s="70" t="s">
        <v>36</v>
      </c>
      <c r="D17" s="154" t="s">
        <v>35</v>
      </c>
      <c r="E17" s="154" t="s">
        <v>35</v>
      </c>
      <c r="F17" s="154" t="s">
        <v>35</v>
      </c>
      <c r="G17" s="154" t="s">
        <v>35</v>
      </c>
      <c r="H17" s="154" t="s">
        <v>35</v>
      </c>
      <c r="I17" s="154" t="s">
        <v>35</v>
      </c>
      <c r="J17" s="155">
        <v>1136</v>
      </c>
      <c r="K17" s="154">
        <v>1094</v>
      </c>
      <c r="L17" s="154">
        <v>840</v>
      </c>
      <c r="M17" s="154">
        <v>903</v>
      </c>
      <c r="N17" s="154">
        <v>778</v>
      </c>
      <c r="O17" s="154">
        <v>899</v>
      </c>
      <c r="P17" s="154">
        <v>925</v>
      </c>
      <c r="Q17" s="154">
        <v>787</v>
      </c>
      <c r="R17" s="17">
        <v>823</v>
      </c>
      <c r="S17" s="17">
        <v>752</v>
      </c>
      <c r="T17" s="17">
        <v>723</v>
      </c>
      <c r="U17" s="17">
        <v>746</v>
      </c>
      <c r="V17" s="17">
        <v>667</v>
      </c>
      <c r="W17" s="17">
        <v>871</v>
      </c>
      <c r="X17" s="17">
        <v>792</v>
      </c>
      <c r="Y17" s="17">
        <v>718</v>
      </c>
      <c r="Z17" s="17">
        <v>722</v>
      </c>
    </row>
    <row r="18" spans="1:26" ht="15" customHeight="1">
      <c r="B18" s="264"/>
      <c r="C18" s="81" t="s">
        <v>37</v>
      </c>
      <c r="D18" s="21" t="s">
        <v>35</v>
      </c>
      <c r="E18" s="21" t="s">
        <v>35</v>
      </c>
      <c r="F18" s="21" t="s">
        <v>35</v>
      </c>
      <c r="G18" s="21" t="s">
        <v>35</v>
      </c>
      <c r="H18" s="21" t="s">
        <v>35</v>
      </c>
      <c r="I18" s="21" t="s">
        <v>35</v>
      </c>
      <c r="J18" s="156">
        <v>19915</v>
      </c>
      <c r="K18" s="21">
        <v>19099</v>
      </c>
      <c r="L18" s="21">
        <v>17556</v>
      </c>
      <c r="M18" s="21">
        <v>19216</v>
      </c>
      <c r="N18" s="21">
        <v>18094</v>
      </c>
      <c r="O18" s="21">
        <v>22047</v>
      </c>
      <c r="P18" s="21">
        <v>23651</v>
      </c>
      <c r="Q18" s="21">
        <v>21743</v>
      </c>
      <c r="R18" s="21">
        <v>22679</v>
      </c>
      <c r="S18" s="21">
        <v>19848</v>
      </c>
      <c r="T18" s="21">
        <v>20723</v>
      </c>
      <c r="U18" s="21">
        <v>20796</v>
      </c>
      <c r="V18" s="21">
        <v>19171</v>
      </c>
      <c r="W18" s="21">
        <v>21659</v>
      </c>
      <c r="X18" s="21">
        <v>19948</v>
      </c>
      <c r="Y18" s="21">
        <v>17859</v>
      </c>
      <c r="Z18" s="21">
        <v>16932</v>
      </c>
    </row>
    <row r="19" spans="1:26" ht="15" customHeight="1">
      <c r="B19" s="264" t="s">
        <v>59</v>
      </c>
      <c r="C19" s="70" t="s">
        <v>36</v>
      </c>
      <c r="D19" s="154">
        <v>1121</v>
      </c>
      <c r="E19" s="154">
        <v>1203</v>
      </c>
      <c r="F19" s="154">
        <v>1417</v>
      </c>
      <c r="G19" s="154">
        <v>1619</v>
      </c>
      <c r="H19" s="155">
        <v>1625</v>
      </c>
      <c r="I19" s="155">
        <v>1634</v>
      </c>
      <c r="J19" s="155">
        <v>1768</v>
      </c>
      <c r="K19" s="154">
        <v>2014</v>
      </c>
      <c r="L19" s="154">
        <v>1695</v>
      </c>
      <c r="M19" s="154">
        <v>1486</v>
      </c>
      <c r="N19" s="154">
        <v>1513</v>
      </c>
      <c r="O19" s="154">
        <v>1536</v>
      </c>
      <c r="P19" s="154">
        <v>1751</v>
      </c>
      <c r="Q19" s="154">
        <v>1753</v>
      </c>
      <c r="R19" s="17">
        <v>1897</v>
      </c>
      <c r="S19" s="17">
        <v>1984</v>
      </c>
      <c r="T19" s="17">
        <v>2030</v>
      </c>
      <c r="U19" s="17">
        <v>2127</v>
      </c>
      <c r="V19" s="17">
        <v>2288</v>
      </c>
      <c r="W19" s="17">
        <v>2513</v>
      </c>
      <c r="X19" s="17">
        <v>2680</v>
      </c>
      <c r="Y19" s="17">
        <v>2491</v>
      </c>
      <c r="Z19" s="17">
        <v>2367</v>
      </c>
    </row>
    <row r="20" spans="1:26" ht="15" customHeight="1">
      <c r="B20" s="264"/>
      <c r="C20" s="81" t="s">
        <v>37</v>
      </c>
      <c r="D20" s="21">
        <v>10500</v>
      </c>
      <c r="E20" s="21">
        <v>10725</v>
      </c>
      <c r="F20" s="21">
        <v>11424</v>
      </c>
      <c r="G20" s="21">
        <v>13358</v>
      </c>
      <c r="H20" s="156">
        <v>12684</v>
      </c>
      <c r="I20" s="156">
        <v>12099</v>
      </c>
      <c r="J20" s="156">
        <v>13541</v>
      </c>
      <c r="K20" s="21">
        <v>14396</v>
      </c>
      <c r="L20" s="21">
        <v>13019</v>
      </c>
      <c r="M20" s="21">
        <v>12227</v>
      </c>
      <c r="N20" s="21">
        <v>10106</v>
      </c>
      <c r="O20" s="21">
        <v>9391</v>
      </c>
      <c r="P20" s="21">
        <v>10399</v>
      </c>
      <c r="Q20" s="21">
        <v>9129</v>
      </c>
      <c r="R20" s="21">
        <v>9026</v>
      </c>
      <c r="S20" s="21">
        <v>9324</v>
      </c>
      <c r="T20" s="21">
        <v>9342</v>
      </c>
      <c r="U20" s="21">
        <v>9681</v>
      </c>
      <c r="V20" s="21">
        <v>9798</v>
      </c>
      <c r="W20" s="21">
        <v>10528</v>
      </c>
      <c r="X20" s="21">
        <v>11028</v>
      </c>
      <c r="Y20" s="21">
        <v>10341</v>
      </c>
      <c r="Z20" s="21">
        <v>9536</v>
      </c>
    </row>
    <row r="21" spans="1:26" ht="15" customHeight="1">
      <c r="B21" s="264" t="s">
        <v>62</v>
      </c>
      <c r="C21" s="70" t="s">
        <v>36</v>
      </c>
      <c r="D21" s="154" t="s">
        <v>35</v>
      </c>
      <c r="E21" s="154" t="s">
        <v>35</v>
      </c>
      <c r="F21" s="154" t="s">
        <v>35</v>
      </c>
      <c r="G21" s="154" t="s">
        <v>35</v>
      </c>
      <c r="H21" s="154" t="s">
        <v>35</v>
      </c>
      <c r="I21" s="154" t="s">
        <v>35</v>
      </c>
      <c r="J21" s="154" t="s">
        <v>35</v>
      </c>
      <c r="K21" s="154" t="s">
        <v>35</v>
      </c>
      <c r="L21" s="154" t="s">
        <v>35</v>
      </c>
      <c r="M21" s="154" t="s">
        <v>35</v>
      </c>
      <c r="N21" s="154" t="s">
        <v>35</v>
      </c>
      <c r="O21" s="154" t="s">
        <v>35</v>
      </c>
      <c r="P21" s="154">
        <v>188</v>
      </c>
      <c r="Q21" s="154">
        <v>476</v>
      </c>
      <c r="R21" s="17">
        <v>981</v>
      </c>
      <c r="S21" s="17">
        <v>1192</v>
      </c>
      <c r="T21" s="17">
        <v>1132</v>
      </c>
      <c r="U21" s="17">
        <v>1241</v>
      </c>
      <c r="V21" s="17">
        <v>1068</v>
      </c>
      <c r="W21" s="17">
        <v>1233</v>
      </c>
      <c r="X21" s="17">
        <v>1297</v>
      </c>
      <c r="Y21" s="17">
        <v>1502</v>
      </c>
      <c r="Z21" s="17">
        <v>1409</v>
      </c>
    </row>
    <row r="22" spans="1:26" ht="15" customHeight="1">
      <c r="B22" s="264"/>
      <c r="C22" s="81" t="s">
        <v>37</v>
      </c>
      <c r="D22" s="21" t="s">
        <v>35</v>
      </c>
      <c r="E22" s="21" t="s">
        <v>35</v>
      </c>
      <c r="F22" s="21" t="s">
        <v>35</v>
      </c>
      <c r="G22" s="21" t="s">
        <v>35</v>
      </c>
      <c r="H22" s="21" t="s">
        <v>35</v>
      </c>
      <c r="I22" s="21" t="s">
        <v>35</v>
      </c>
      <c r="J22" s="21" t="s">
        <v>35</v>
      </c>
      <c r="K22" s="21" t="s">
        <v>35</v>
      </c>
      <c r="L22" s="21" t="s">
        <v>35</v>
      </c>
      <c r="M22" s="21" t="s">
        <v>35</v>
      </c>
      <c r="N22" s="21" t="s">
        <v>35</v>
      </c>
      <c r="O22" s="21" t="s">
        <v>35</v>
      </c>
      <c r="P22" s="21">
        <v>972</v>
      </c>
      <c r="Q22" s="21">
        <v>2242</v>
      </c>
      <c r="R22" s="21">
        <v>4724</v>
      </c>
      <c r="S22" s="21">
        <v>5486</v>
      </c>
      <c r="T22" s="21">
        <v>5481</v>
      </c>
      <c r="U22" s="21">
        <v>5695</v>
      </c>
      <c r="V22" s="21">
        <v>4758</v>
      </c>
      <c r="W22" s="21">
        <v>5252</v>
      </c>
      <c r="X22" s="21">
        <v>5418</v>
      </c>
      <c r="Y22" s="21">
        <v>6253</v>
      </c>
      <c r="Z22" s="21">
        <v>5738</v>
      </c>
    </row>
    <row r="23" spans="1:26" ht="15" customHeight="1">
      <c r="B23" s="264" t="s">
        <v>57</v>
      </c>
      <c r="C23" s="70" t="s">
        <v>36</v>
      </c>
      <c r="D23" s="154">
        <v>877</v>
      </c>
      <c r="E23" s="154">
        <v>862</v>
      </c>
      <c r="F23" s="154">
        <v>927</v>
      </c>
      <c r="G23" s="154">
        <v>991</v>
      </c>
      <c r="H23" s="155">
        <v>930</v>
      </c>
      <c r="I23" s="155">
        <v>1043</v>
      </c>
      <c r="J23" s="155">
        <v>1035</v>
      </c>
      <c r="K23" s="154">
        <v>1000</v>
      </c>
      <c r="L23" s="154">
        <v>1055</v>
      </c>
      <c r="M23" s="154">
        <v>976</v>
      </c>
      <c r="N23" s="154">
        <v>1062</v>
      </c>
      <c r="O23" s="154">
        <v>1060</v>
      </c>
      <c r="P23" s="154">
        <v>1073</v>
      </c>
      <c r="Q23" s="154">
        <v>1183</v>
      </c>
      <c r="R23" s="17">
        <v>1374</v>
      </c>
      <c r="S23" s="17">
        <v>1362</v>
      </c>
      <c r="T23" s="17">
        <v>1318</v>
      </c>
      <c r="U23" s="17">
        <v>1286</v>
      </c>
      <c r="V23" s="17">
        <v>1122</v>
      </c>
      <c r="W23" s="17">
        <v>1283</v>
      </c>
      <c r="X23" s="17">
        <v>1185</v>
      </c>
      <c r="Y23" s="17">
        <v>1109</v>
      </c>
      <c r="Z23" s="17">
        <v>1101</v>
      </c>
    </row>
    <row r="24" spans="1:26" ht="15" customHeight="1">
      <c r="B24" s="264"/>
      <c r="C24" s="81" t="s">
        <v>37</v>
      </c>
      <c r="D24" s="21">
        <v>33921</v>
      </c>
      <c r="E24" s="21">
        <v>25377</v>
      </c>
      <c r="F24" s="21">
        <v>25955</v>
      </c>
      <c r="G24" s="21">
        <v>28693</v>
      </c>
      <c r="H24" s="156">
        <v>26962</v>
      </c>
      <c r="I24" s="156">
        <v>30393</v>
      </c>
      <c r="J24" s="156">
        <v>30644</v>
      </c>
      <c r="K24" s="21">
        <v>29388</v>
      </c>
      <c r="L24" s="21">
        <v>30397</v>
      </c>
      <c r="M24" s="21">
        <v>29892</v>
      </c>
      <c r="N24" s="21">
        <v>32997</v>
      </c>
      <c r="O24" s="21">
        <v>32455</v>
      </c>
      <c r="P24" s="21">
        <v>31909</v>
      </c>
      <c r="Q24" s="21">
        <v>36791</v>
      </c>
      <c r="R24" s="21">
        <v>39297</v>
      </c>
      <c r="S24" s="21">
        <v>41537</v>
      </c>
      <c r="T24" s="21">
        <v>41023</v>
      </c>
      <c r="U24" s="21">
        <v>42935</v>
      </c>
      <c r="V24" s="21">
        <v>39445</v>
      </c>
      <c r="W24" s="21">
        <v>43579</v>
      </c>
      <c r="X24" s="21">
        <v>45714</v>
      </c>
      <c r="Y24" s="21">
        <v>46432</v>
      </c>
      <c r="Z24" s="21">
        <v>50037</v>
      </c>
    </row>
    <row r="25" spans="1:26" s="10" customFormat="1" ht="15" customHeight="1">
      <c r="A25" s="13"/>
      <c r="B25" s="264" t="s">
        <v>3</v>
      </c>
      <c r="C25" s="157" t="s">
        <v>36</v>
      </c>
      <c r="D25" s="91">
        <v>47352</v>
      </c>
      <c r="E25" s="91">
        <v>48089</v>
      </c>
      <c r="F25" s="91">
        <v>50219</v>
      </c>
      <c r="G25" s="91">
        <v>50269</v>
      </c>
      <c r="H25" s="91">
        <v>50037</v>
      </c>
      <c r="I25" s="91">
        <v>50486</v>
      </c>
      <c r="J25" s="91">
        <v>54824</v>
      </c>
      <c r="K25" s="91">
        <v>54781</v>
      </c>
      <c r="L25" s="91">
        <v>55298</v>
      </c>
      <c r="M25" s="91">
        <v>55881</v>
      </c>
      <c r="N25" s="91">
        <v>56208</v>
      </c>
      <c r="O25" s="91">
        <v>56069</v>
      </c>
      <c r="P25" s="91">
        <v>55827</v>
      </c>
      <c r="Q25" s="91">
        <v>66605</v>
      </c>
      <c r="R25" s="158">
        <v>69585</v>
      </c>
      <c r="S25" s="158">
        <v>68902</v>
      </c>
      <c r="T25" s="158">
        <v>68078</v>
      </c>
      <c r="U25" s="158">
        <v>68733</v>
      </c>
      <c r="V25" s="158">
        <v>63870</v>
      </c>
      <c r="W25" s="158">
        <v>68461</v>
      </c>
      <c r="X25" s="158">
        <v>68491</v>
      </c>
      <c r="Y25" s="158">
        <v>68525</v>
      </c>
      <c r="Z25" s="158">
        <v>70270</v>
      </c>
    </row>
    <row r="26" spans="1:26" ht="15" customHeight="1">
      <c r="B26" s="264"/>
      <c r="C26" s="159" t="s">
        <v>37</v>
      </c>
      <c r="D26" s="160">
        <v>568565</v>
      </c>
      <c r="E26" s="160">
        <v>579289</v>
      </c>
      <c r="F26" s="160">
        <v>538512</v>
      </c>
      <c r="G26" s="160">
        <v>533159</v>
      </c>
      <c r="H26" s="160">
        <v>512642</v>
      </c>
      <c r="I26" s="160">
        <v>527285</v>
      </c>
      <c r="J26" s="160">
        <v>603822</v>
      </c>
      <c r="K26" s="160">
        <v>598184</v>
      </c>
      <c r="L26" s="160">
        <v>590803</v>
      </c>
      <c r="M26" s="160">
        <v>593143</v>
      </c>
      <c r="N26" s="160">
        <v>596849</v>
      </c>
      <c r="O26" s="160">
        <v>593411</v>
      </c>
      <c r="P26" s="160">
        <v>592576</v>
      </c>
      <c r="Q26" s="160">
        <v>671744</v>
      </c>
      <c r="R26" s="161">
        <v>695517</v>
      </c>
      <c r="S26" s="161">
        <v>686152</v>
      </c>
      <c r="T26" s="161">
        <v>680108</v>
      </c>
      <c r="U26" s="161">
        <v>679299</v>
      </c>
      <c r="V26" s="161">
        <v>613653</v>
      </c>
      <c r="W26" s="161">
        <v>647188</v>
      </c>
      <c r="X26" s="161">
        <v>672833</v>
      </c>
      <c r="Y26" s="161">
        <v>679590</v>
      </c>
      <c r="Z26" s="161">
        <v>692285</v>
      </c>
    </row>
    <row r="27" spans="1:26" s="10" customFormat="1" ht="5.25" customHeight="1">
      <c r="A27" s="13"/>
      <c r="B27" s="37"/>
    </row>
    <row r="28" spans="1:26" s="10" customFormat="1" ht="12.75" customHeight="1">
      <c r="A28" s="13"/>
      <c r="B28" s="265" t="s">
        <v>74</v>
      </c>
      <c r="C28" s="265"/>
    </row>
    <row r="29" spans="1:26" ht="5.25" customHeight="1">
      <c r="B29" s="126"/>
      <c r="C29" s="127"/>
      <c r="D29" s="127"/>
      <c r="E29" s="127"/>
      <c r="F29" s="127"/>
      <c r="G29" s="127"/>
      <c r="H29" s="127"/>
      <c r="I29" s="127"/>
      <c r="J29" s="127"/>
      <c r="K29" s="127"/>
      <c r="L29" s="127"/>
    </row>
    <row r="30" spans="1:26" ht="12.75" customHeight="1">
      <c r="B30" s="37" t="s">
        <v>111</v>
      </c>
      <c r="C30" s="127"/>
      <c r="D30" s="127"/>
      <c r="E30" s="127"/>
      <c r="F30" s="127"/>
      <c r="G30" s="127"/>
      <c r="H30" s="127"/>
      <c r="I30" s="127"/>
      <c r="J30" s="127"/>
      <c r="K30" s="127"/>
      <c r="L30" s="127"/>
    </row>
    <row r="31" spans="1:26" ht="5.25" customHeight="1">
      <c r="B31" s="126"/>
      <c r="C31" s="127"/>
      <c r="D31" s="127"/>
      <c r="E31" s="127"/>
      <c r="F31" s="127"/>
      <c r="G31" s="127"/>
      <c r="H31" s="127"/>
      <c r="I31" s="127"/>
      <c r="J31" s="127"/>
      <c r="K31" s="127"/>
      <c r="L31" s="127"/>
    </row>
    <row r="32" spans="1:26" ht="12.75" customHeight="1">
      <c r="B32" s="54" t="s">
        <v>5</v>
      </c>
      <c r="C32" s="162"/>
      <c r="D32" s="162"/>
      <c r="E32" s="162"/>
      <c r="F32" s="162"/>
      <c r="G32" s="162"/>
      <c r="H32" s="162"/>
      <c r="I32" s="162"/>
      <c r="M32" s="163"/>
      <c r="N32" s="55"/>
      <c r="O32" s="55"/>
      <c r="P32" s="55"/>
    </row>
    <row r="33" spans="2:26" ht="5.25" customHeight="1">
      <c r="B33" s="126"/>
      <c r="C33" s="127"/>
      <c r="D33" s="127"/>
      <c r="E33" s="127"/>
      <c r="F33" s="127"/>
      <c r="G33" s="127"/>
      <c r="H33" s="127"/>
      <c r="I33" s="127"/>
      <c r="J33" s="127"/>
      <c r="K33" s="127"/>
      <c r="L33" s="127"/>
    </row>
    <row r="34" spans="2:26" ht="27.2" customHeight="1">
      <c r="B34" s="265" t="s">
        <v>63</v>
      </c>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row>
    <row r="35" spans="2:26" ht="6.75" customHeight="1">
      <c r="B35" s="37"/>
      <c r="C35" s="10"/>
    </row>
    <row r="36" spans="2:26" ht="12.75" customHeight="1">
      <c r="B36" s="37" t="s">
        <v>4</v>
      </c>
      <c r="C36" s="10"/>
      <c r="D36" s="164"/>
      <c r="E36" s="164"/>
      <c r="F36" s="164"/>
      <c r="G36" s="164"/>
      <c r="H36" s="164"/>
      <c r="I36" s="164"/>
      <c r="J36" s="164"/>
      <c r="K36" s="164"/>
      <c r="L36" s="164"/>
      <c r="M36" s="164"/>
      <c r="N36" s="164"/>
      <c r="O36" s="164"/>
      <c r="P36" s="164"/>
      <c r="Q36" s="164"/>
      <c r="R36" s="164"/>
      <c r="S36" s="164"/>
    </row>
    <row r="37" spans="2:26">
      <c r="D37" s="164"/>
      <c r="E37" s="164"/>
      <c r="F37" s="164"/>
      <c r="G37" s="164"/>
      <c r="H37" s="164"/>
      <c r="I37" s="164"/>
      <c r="J37" s="164"/>
      <c r="K37" s="164"/>
      <c r="L37" s="164"/>
      <c r="M37" s="164"/>
      <c r="N37" s="164"/>
      <c r="O37" s="164"/>
      <c r="P37" s="164"/>
      <c r="Q37" s="164"/>
      <c r="R37" s="164"/>
      <c r="S37" s="164"/>
    </row>
    <row r="38" spans="2:26">
      <c r="D38" s="164"/>
      <c r="E38" s="164"/>
      <c r="F38" s="164"/>
      <c r="G38" s="164"/>
      <c r="H38" s="164"/>
      <c r="I38" s="164"/>
      <c r="J38" s="164"/>
      <c r="K38" s="164"/>
      <c r="L38" s="164"/>
      <c r="M38" s="164"/>
      <c r="N38" s="164"/>
      <c r="O38" s="164"/>
      <c r="P38" s="164"/>
      <c r="Q38" s="164"/>
      <c r="R38" s="164"/>
      <c r="S38" s="164"/>
    </row>
  </sheetData>
  <mergeCells count="13">
    <mergeCell ref="B34:Z34"/>
    <mergeCell ref="B17:B18"/>
    <mergeCell ref="B19:B20"/>
    <mergeCell ref="B21:B22"/>
    <mergeCell ref="B23:B24"/>
    <mergeCell ref="B25:B26"/>
    <mergeCell ref="B28:C28"/>
    <mergeCell ref="B15:B16"/>
    <mergeCell ref="B5:B6"/>
    <mergeCell ref="B7:B8"/>
    <mergeCell ref="B9:B10"/>
    <mergeCell ref="B11:B12"/>
    <mergeCell ref="B13:B14"/>
  </mergeCells>
  <pageMargins left="0.70866141732283472" right="0.70866141732283472" top="0.74803149606299213" bottom="0.74803149606299213" header="0.31496062992125984" footer="0.31496062992125984"/>
  <pageSetup paperSize="9" scale="46" orientation="landscape" r:id="rId1"/>
  <headerFooter>
    <oddHeader>&amp;L&amp;G&amp;CPrise en charge hospitalière</oddHeader>
    <oddFooter>&amp;L&amp;A&amp;C&amp;P sur &amp;N&amp;R&amp;F</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AC708-981F-4E4C-A7B9-728E17499A6F}">
  <dimension ref="A1:AC32"/>
  <sheetViews>
    <sheetView showGridLines="0" zoomScaleNormal="100" zoomScaleSheetLayoutView="70" workbookViewId="0"/>
  </sheetViews>
  <sheetFormatPr baseColWidth="10" defaultColWidth="11.42578125" defaultRowHeight="14.25"/>
  <cols>
    <col min="1" max="1" width="1.7109375" style="22" customWidth="1"/>
    <col min="2" max="2" width="19.7109375" style="2" customWidth="1"/>
    <col min="3" max="3" width="11.42578125" style="2"/>
    <col min="4" max="26" width="11.5703125" style="2" customWidth="1"/>
    <col min="27" max="16384" width="11.42578125" style="2"/>
  </cols>
  <sheetData>
    <row r="1" spans="1:29" ht="10.15" customHeight="1"/>
    <row r="2" spans="1:29" ht="15">
      <c r="A2" s="23"/>
      <c r="B2" s="57" t="s">
        <v>45</v>
      </c>
      <c r="C2" s="57"/>
      <c r="D2" s="57"/>
      <c r="E2" s="57"/>
      <c r="F2" s="57"/>
      <c r="G2" s="57"/>
      <c r="H2" s="57"/>
      <c r="I2" s="57"/>
      <c r="J2" s="57"/>
      <c r="K2" s="57"/>
      <c r="L2" s="57"/>
      <c r="M2" s="57"/>
      <c r="N2" s="57"/>
      <c r="O2" s="57"/>
      <c r="P2" s="57"/>
      <c r="Q2" s="57"/>
    </row>
    <row r="3" spans="1:29" ht="12.75" customHeight="1"/>
    <row r="4" spans="1:29" ht="27" customHeight="1">
      <c r="B4" s="69" t="s">
        <v>47</v>
      </c>
      <c r="C4" s="152"/>
      <c r="D4" s="165">
        <v>2002</v>
      </c>
      <c r="E4" s="165">
        <v>2003</v>
      </c>
      <c r="F4" s="165">
        <v>2004</v>
      </c>
      <c r="G4" s="165">
        <v>2005</v>
      </c>
      <c r="H4" s="165">
        <v>2006</v>
      </c>
      <c r="I4" s="165">
        <v>2007</v>
      </c>
      <c r="J4" s="165">
        <v>2008</v>
      </c>
      <c r="K4" s="165">
        <v>2009</v>
      </c>
      <c r="L4" s="165">
        <v>2010</v>
      </c>
      <c r="M4" s="165">
        <v>2011</v>
      </c>
      <c r="N4" s="165">
        <v>2012</v>
      </c>
      <c r="O4" s="165">
        <v>2013</v>
      </c>
      <c r="P4" s="165">
        <v>2014</v>
      </c>
      <c r="Q4" s="165">
        <v>2015</v>
      </c>
      <c r="R4" s="165">
        <v>2016</v>
      </c>
      <c r="S4" s="63">
        <v>2017</v>
      </c>
      <c r="T4" s="63">
        <v>2018</v>
      </c>
      <c r="U4" s="63">
        <v>2019</v>
      </c>
      <c r="V4" s="63">
        <v>2020</v>
      </c>
      <c r="W4" s="63">
        <v>2021</v>
      </c>
      <c r="X4" s="63">
        <v>2022</v>
      </c>
      <c r="Y4" s="177">
        <v>2023</v>
      </c>
      <c r="Z4" s="63">
        <v>2024</v>
      </c>
    </row>
    <row r="5" spans="1:29" ht="15" customHeight="1">
      <c r="B5" s="264" t="s">
        <v>49</v>
      </c>
      <c r="C5" s="70" t="s">
        <v>36</v>
      </c>
      <c r="D5" s="154">
        <v>9192</v>
      </c>
      <c r="E5" s="154">
        <v>9898</v>
      </c>
      <c r="F5" s="154">
        <v>10125</v>
      </c>
      <c r="G5" s="154">
        <v>10113</v>
      </c>
      <c r="H5" s="154">
        <v>10249</v>
      </c>
      <c r="I5" s="154">
        <v>10627</v>
      </c>
      <c r="J5" s="154">
        <v>10696</v>
      </c>
      <c r="K5" s="154">
        <v>10373</v>
      </c>
      <c r="L5" s="154">
        <v>10945</v>
      </c>
      <c r="M5" s="154">
        <v>10972</v>
      </c>
      <c r="N5" s="154">
        <v>10971</v>
      </c>
      <c r="O5" s="154">
        <v>11062</v>
      </c>
      <c r="P5" s="154">
        <v>11107</v>
      </c>
      <c r="Q5" s="154">
        <v>11388</v>
      </c>
      <c r="R5" s="17">
        <v>11460</v>
      </c>
      <c r="S5" s="17">
        <v>11363</v>
      </c>
      <c r="T5" s="17">
        <v>11174</v>
      </c>
      <c r="U5" s="17">
        <v>11494</v>
      </c>
      <c r="V5" s="17">
        <v>10553</v>
      </c>
      <c r="W5" s="17">
        <v>11036</v>
      </c>
      <c r="X5" s="17">
        <v>10932</v>
      </c>
      <c r="Y5" s="17">
        <v>10494</v>
      </c>
      <c r="Z5" s="17">
        <v>10997</v>
      </c>
      <c r="AC5" s="166"/>
    </row>
    <row r="6" spans="1:29" ht="15" customHeight="1">
      <c r="B6" s="264"/>
      <c r="C6" s="74" t="s">
        <v>37</v>
      </c>
      <c r="D6" s="20">
        <v>65260</v>
      </c>
      <c r="E6" s="20">
        <v>79345</v>
      </c>
      <c r="F6" s="20">
        <v>64724</v>
      </c>
      <c r="G6" s="20">
        <v>64517</v>
      </c>
      <c r="H6" s="20">
        <v>62512</v>
      </c>
      <c r="I6" s="20">
        <v>65515</v>
      </c>
      <c r="J6" s="20">
        <v>67888</v>
      </c>
      <c r="K6" s="20">
        <v>67187</v>
      </c>
      <c r="L6" s="20">
        <v>68471</v>
      </c>
      <c r="M6" s="20">
        <v>68723</v>
      </c>
      <c r="N6" s="20">
        <v>70060</v>
      </c>
      <c r="O6" s="20">
        <v>70645</v>
      </c>
      <c r="P6" s="20">
        <v>73374</v>
      </c>
      <c r="Q6" s="20">
        <v>72780</v>
      </c>
      <c r="R6" s="20">
        <v>72369</v>
      </c>
      <c r="S6" s="20">
        <v>70386</v>
      </c>
      <c r="T6" s="20">
        <v>70497</v>
      </c>
      <c r="U6" s="20">
        <v>71012</v>
      </c>
      <c r="V6" s="20">
        <v>63823</v>
      </c>
      <c r="W6" s="20">
        <v>65110</v>
      </c>
      <c r="X6" s="20">
        <v>67190</v>
      </c>
      <c r="Y6" s="20">
        <v>62713</v>
      </c>
      <c r="Z6" s="20">
        <v>63102</v>
      </c>
      <c r="AC6" s="166"/>
    </row>
    <row r="7" spans="1:29" s="59" customFormat="1" ht="15" customHeight="1">
      <c r="A7" s="167"/>
      <c r="B7" s="264"/>
      <c r="C7" s="168" t="s">
        <v>48</v>
      </c>
      <c r="D7" s="48">
        <v>7.0996518711923411</v>
      </c>
      <c r="E7" s="48">
        <v>8.0162659123055171</v>
      </c>
      <c r="F7" s="48">
        <v>6.3924938271604939</v>
      </c>
      <c r="G7" s="48">
        <v>6.3796104024522888</v>
      </c>
      <c r="H7" s="48">
        <v>6.0993267635866912</v>
      </c>
      <c r="I7" s="48">
        <v>6.1649571845299711</v>
      </c>
      <c r="J7" s="48">
        <v>6.3470456245325355</v>
      </c>
      <c r="K7" s="48">
        <v>6.4771040200520584</v>
      </c>
      <c r="L7" s="48">
        <v>6.2559159433531288</v>
      </c>
      <c r="M7" s="48">
        <v>6.2634888807874587</v>
      </c>
      <c r="N7" s="48">
        <v>6.3859265335885498</v>
      </c>
      <c r="O7" s="48">
        <v>6.3862773458687396</v>
      </c>
      <c r="P7" s="48">
        <v>6.6061042585756704</v>
      </c>
      <c r="Q7" s="48">
        <v>6.39093782929399</v>
      </c>
      <c r="R7" s="52">
        <v>6.3149214659685899</v>
      </c>
      <c r="S7" s="52">
        <v>6.1943148816333702</v>
      </c>
      <c r="T7" s="52">
        <v>6.3090209414712701</v>
      </c>
      <c r="U7" s="52">
        <v>6.1781799199582403</v>
      </c>
      <c r="V7" s="52">
        <v>6.0478536908935903</v>
      </c>
      <c r="W7" s="52">
        <v>5.89978252990214</v>
      </c>
      <c r="X7" s="52">
        <v>6.1461763629710902</v>
      </c>
      <c r="Y7" s="52">
        <v>5.97608157042119</v>
      </c>
      <c r="Z7" s="52">
        <v>5.7381103937437503</v>
      </c>
    </row>
    <row r="8" spans="1:29" ht="15" customHeight="1">
      <c r="B8" s="264" t="s">
        <v>50</v>
      </c>
      <c r="C8" s="70" t="s">
        <v>36</v>
      </c>
      <c r="D8" s="154">
        <v>20959</v>
      </c>
      <c r="E8" s="154">
        <v>21343</v>
      </c>
      <c r="F8" s="154">
        <v>21919</v>
      </c>
      <c r="G8" s="154">
        <v>20853</v>
      </c>
      <c r="H8" s="154">
        <v>20990</v>
      </c>
      <c r="I8" s="154">
        <v>20998</v>
      </c>
      <c r="J8" s="154">
        <v>21116</v>
      </c>
      <c r="K8" s="154">
        <v>20958</v>
      </c>
      <c r="L8" s="154">
        <v>21248</v>
      </c>
      <c r="M8" s="154">
        <v>22030</v>
      </c>
      <c r="N8" s="154">
        <v>22233</v>
      </c>
      <c r="O8" s="154">
        <v>22131</v>
      </c>
      <c r="P8" s="154">
        <v>21797</v>
      </c>
      <c r="Q8" s="154">
        <v>21890</v>
      </c>
      <c r="R8" s="17">
        <v>22714</v>
      </c>
      <c r="S8" s="17">
        <v>22721</v>
      </c>
      <c r="T8" s="17">
        <v>22821</v>
      </c>
      <c r="U8" s="17">
        <v>23129</v>
      </c>
      <c r="V8" s="17">
        <v>21710</v>
      </c>
      <c r="W8" s="17">
        <v>22874</v>
      </c>
      <c r="X8" s="17">
        <v>22927</v>
      </c>
      <c r="Y8" s="17">
        <v>23554</v>
      </c>
      <c r="Z8" s="17">
        <v>23687</v>
      </c>
      <c r="AC8" s="166"/>
    </row>
    <row r="9" spans="1:29" ht="15" customHeight="1">
      <c r="B9" s="264"/>
      <c r="C9" s="74" t="s">
        <v>37</v>
      </c>
      <c r="D9" s="20">
        <v>171193</v>
      </c>
      <c r="E9" s="20">
        <v>175846</v>
      </c>
      <c r="F9" s="20">
        <v>163741</v>
      </c>
      <c r="G9" s="20">
        <v>145245</v>
      </c>
      <c r="H9" s="20">
        <v>146225</v>
      </c>
      <c r="I9" s="20">
        <v>150635</v>
      </c>
      <c r="J9" s="20">
        <v>154045</v>
      </c>
      <c r="K9" s="20">
        <v>153657</v>
      </c>
      <c r="L9" s="20">
        <v>153350</v>
      </c>
      <c r="M9" s="20">
        <v>159158</v>
      </c>
      <c r="N9" s="20">
        <v>164484</v>
      </c>
      <c r="O9" s="20">
        <v>163540</v>
      </c>
      <c r="P9" s="20">
        <v>161113</v>
      </c>
      <c r="Q9" s="20">
        <v>168251</v>
      </c>
      <c r="R9" s="20">
        <v>168777</v>
      </c>
      <c r="S9" s="20">
        <v>167409</v>
      </c>
      <c r="T9" s="20">
        <v>170190</v>
      </c>
      <c r="U9" s="20">
        <v>170921</v>
      </c>
      <c r="V9" s="20">
        <v>153779</v>
      </c>
      <c r="W9" s="20">
        <v>160395</v>
      </c>
      <c r="X9" s="20">
        <v>171850</v>
      </c>
      <c r="Y9" s="20">
        <v>172301</v>
      </c>
      <c r="Z9" s="20">
        <v>160138</v>
      </c>
      <c r="AC9" s="166"/>
    </row>
    <row r="10" spans="1:29" s="59" customFormat="1" ht="15" customHeight="1">
      <c r="A10" s="167"/>
      <c r="B10" s="264"/>
      <c r="C10" s="168" t="s">
        <v>48</v>
      </c>
      <c r="D10" s="48">
        <v>8.1679946562335992</v>
      </c>
      <c r="E10" s="48">
        <v>8.2390479314060823</v>
      </c>
      <c r="F10" s="48">
        <v>7.4702769286920025</v>
      </c>
      <c r="G10" s="48">
        <v>6.9651848654869806</v>
      </c>
      <c r="H10" s="48">
        <v>6.9664125774178176</v>
      </c>
      <c r="I10" s="48">
        <v>7.1737784550909609</v>
      </c>
      <c r="J10" s="48">
        <v>7.2951790111763595</v>
      </c>
      <c r="K10" s="48">
        <v>7.3316633266533069</v>
      </c>
      <c r="L10" s="48">
        <v>7.2171498493975905</v>
      </c>
      <c r="M10" s="48">
        <v>7.2246028143440766</v>
      </c>
      <c r="N10" s="48">
        <v>7.3981918769396904</v>
      </c>
      <c r="O10" s="48">
        <v>7.3896344494148503</v>
      </c>
      <c r="P10" s="48">
        <v>7.3915217690507902</v>
      </c>
      <c r="Q10" s="48">
        <v>7.6862037460027404</v>
      </c>
      <c r="R10" s="52">
        <v>7.4305274280179603</v>
      </c>
      <c r="S10" s="52">
        <v>7.3680295761630203</v>
      </c>
      <c r="T10" s="52">
        <v>7.4576048376495301</v>
      </c>
      <c r="U10" s="52">
        <v>7.3899001253837202</v>
      </c>
      <c r="V10" s="52">
        <v>7.0833256563795501</v>
      </c>
      <c r="W10" s="52">
        <v>7.0121098190084803</v>
      </c>
      <c r="X10" s="52">
        <v>7.4955292886116798</v>
      </c>
      <c r="Y10" s="52">
        <v>7.3151481701621801</v>
      </c>
      <c r="Z10" s="52">
        <v>6.7605859754295601</v>
      </c>
    </row>
    <row r="11" spans="1:29" ht="15" customHeight="1">
      <c r="B11" s="264" t="s">
        <v>61</v>
      </c>
      <c r="C11" s="70" t="s">
        <v>36</v>
      </c>
      <c r="D11" s="154">
        <v>7937</v>
      </c>
      <c r="E11" s="154">
        <v>7935</v>
      </c>
      <c r="F11" s="154">
        <v>8861</v>
      </c>
      <c r="G11" s="154">
        <v>9415</v>
      </c>
      <c r="H11" s="154">
        <v>9228</v>
      </c>
      <c r="I11" s="154">
        <v>9212</v>
      </c>
      <c r="J11" s="154">
        <v>9645</v>
      </c>
      <c r="K11" s="154">
        <v>9900</v>
      </c>
      <c r="L11" s="154">
        <v>10185</v>
      </c>
      <c r="M11" s="154">
        <v>10032</v>
      </c>
      <c r="N11" s="154">
        <v>10149</v>
      </c>
      <c r="O11" s="154">
        <v>9978</v>
      </c>
      <c r="P11" s="154">
        <v>9928</v>
      </c>
      <c r="Q11" s="154">
        <v>19015</v>
      </c>
      <c r="R11" s="17">
        <v>19260</v>
      </c>
      <c r="S11" s="17">
        <v>18514</v>
      </c>
      <c r="T11" s="17">
        <v>18554</v>
      </c>
      <c r="U11" s="17">
        <v>18025</v>
      </c>
      <c r="V11" s="17">
        <v>16015</v>
      </c>
      <c r="W11" s="17">
        <v>17495</v>
      </c>
      <c r="X11" s="17">
        <v>18007</v>
      </c>
      <c r="Y11" s="17">
        <v>17241</v>
      </c>
      <c r="Z11" s="17">
        <v>18119</v>
      </c>
      <c r="AC11" s="166"/>
    </row>
    <row r="12" spans="1:29" ht="15" customHeight="1">
      <c r="B12" s="264"/>
      <c r="C12" s="74" t="s">
        <v>37</v>
      </c>
      <c r="D12" s="20">
        <v>54525</v>
      </c>
      <c r="E12" s="20">
        <v>53955</v>
      </c>
      <c r="F12" s="20">
        <v>55384</v>
      </c>
      <c r="G12" s="20">
        <v>55969</v>
      </c>
      <c r="H12" s="20">
        <v>56876</v>
      </c>
      <c r="I12" s="20">
        <v>56425</v>
      </c>
      <c r="J12" s="20">
        <v>59694</v>
      </c>
      <c r="K12" s="20">
        <v>61025</v>
      </c>
      <c r="L12" s="20">
        <v>60199</v>
      </c>
      <c r="M12" s="20">
        <v>60602</v>
      </c>
      <c r="N12" s="20">
        <v>61056</v>
      </c>
      <c r="O12" s="20">
        <v>60019</v>
      </c>
      <c r="P12" s="20">
        <v>61536</v>
      </c>
      <c r="Q12" s="20">
        <v>120874</v>
      </c>
      <c r="R12" s="20">
        <v>122792</v>
      </c>
      <c r="S12" s="20">
        <v>116898</v>
      </c>
      <c r="T12" s="20">
        <v>114572</v>
      </c>
      <c r="U12" s="20">
        <v>108948</v>
      </c>
      <c r="V12" s="20">
        <v>93270</v>
      </c>
      <c r="W12" s="20">
        <v>100613</v>
      </c>
      <c r="X12" s="20">
        <v>109586</v>
      </c>
      <c r="Y12" s="20">
        <v>108366</v>
      </c>
      <c r="Z12" s="20">
        <v>113777</v>
      </c>
      <c r="AC12" s="166"/>
    </row>
    <row r="13" spans="1:29" s="59" customFormat="1" ht="15" customHeight="1">
      <c r="A13" s="167"/>
      <c r="B13" s="264"/>
      <c r="C13" s="168" t="s">
        <v>48</v>
      </c>
      <c r="D13" s="48">
        <v>6.869724077107219</v>
      </c>
      <c r="E13" s="48">
        <v>6.7996219281663519</v>
      </c>
      <c r="F13" s="48">
        <v>6.2503103487191058</v>
      </c>
      <c r="G13" s="48">
        <v>5.944662772172066</v>
      </c>
      <c r="H13" s="48">
        <v>6.1634156913740785</v>
      </c>
      <c r="I13" s="48">
        <v>6.1251628310898827</v>
      </c>
      <c r="J13" s="48">
        <v>6.1891135303265941</v>
      </c>
      <c r="K13" s="48">
        <v>6.1641414141414144</v>
      </c>
      <c r="L13" s="48">
        <v>5.9105547373588614</v>
      </c>
      <c r="M13" s="48">
        <v>6.0408692185007977</v>
      </c>
      <c r="N13" s="48">
        <v>6.0159621637599798</v>
      </c>
      <c r="O13" s="48">
        <v>6.0151332932451398</v>
      </c>
      <c r="P13" s="48">
        <v>6.1982272360999202</v>
      </c>
      <c r="Q13" s="48">
        <v>6.35677097028662</v>
      </c>
      <c r="R13" s="52">
        <v>6.37549325025961</v>
      </c>
      <c r="S13" s="52">
        <v>6.3140326239602498</v>
      </c>
      <c r="T13" s="52">
        <v>6.1750565915705504</v>
      </c>
      <c r="U13" s="52">
        <v>6.04427184466019</v>
      </c>
      <c r="V13" s="52">
        <v>5.8239150796128598</v>
      </c>
      <c r="W13" s="52">
        <v>5.7509574164046899</v>
      </c>
      <c r="X13" s="52">
        <v>6.0857444327206096</v>
      </c>
      <c r="Y13" s="52">
        <v>6.2853662780581203</v>
      </c>
      <c r="Z13" s="52">
        <v>6.2794304321430499</v>
      </c>
    </row>
    <row r="14" spans="1:29" ht="15" customHeight="1">
      <c r="B14" s="264" t="s">
        <v>59</v>
      </c>
      <c r="C14" s="70" t="s">
        <v>36</v>
      </c>
      <c r="D14" s="154">
        <v>1121</v>
      </c>
      <c r="E14" s="154">
        <v>1203</v>
      </c>
      <c r="F14" s="154">
        <v>1417</v>
      </c>
      <c r="G14" s="154">
        <v>1619</v>
      </c>
      <c r="H14" s="154">
        <v>1625</v>
      </c>
      <c r="I14" s="154">
        <v>1634</v>
      </c>
      <c r="J14" s="154">
        <v>1768</v>
      </c>
      <c r="K14" s="154">
        <v>2014</v>
      </c>
      <c r="L14" s="154">
        <v>1695</v>
      </c>
      <c r="M14" s="154">
        <v>1486</v>
      </c>
      <c r="N14" s="154">
        <v>1513</v>
      </c>
      <c r="O14" s="154">
        <v>1536</v>
      </c>
      <c r="P14" s="154">
        <v>1751</v>
      </c>
      <c r="Q14" s="154">
        <v>1753</v>
      </c>
      <c r="R14" s="17">
        <v>1897</v>
      </c>
      <c r="S14" s="17">
        <v>1984</v>
      </c>
      <c r="T14" s="17">
        <v>2030</v>
      </c>
      <c r="U14" s="17">
        <v>2127</v>
      </c>
      <c r="V14" s="17">
        <v>2288</v>
      </c>
      <c r="W14" s="17">
        <v>2513</v>
      </c>
      <c r="X14" s="17">
        <v>2680</v>
      </c>
      <c r="Y14" s="17">
        <v>2491</v>
      </c>
      <c r="Z14" s="17">
        <v>2367</v>
      </c>
      <c r="AC14" s="166"/>
    </row>
    <row r="15" spans="1:29" ht="15" customHeight="1">
      <c r="B15" s="264"/>
      <c r="C15" s="74" t="s">
        <v>37</v>
      </c>
      <c r="D15" s="20">
        <v>10500</v>
      </c>
      <c r="E15" s="20">
        <v>10725</v>
      </c>
      <c r="F15" s="20">
        <v>11424</v>
      </c>
      <c r="G15" s="20">
        <v>13358</v>
      </c>
      <c r="H15" s="20">
        <v>12684</v>
      </c>
      <c r="I15" s="20">
        <v>12099</v>
      </c>
      <c r="J15" s="20">
        <v>13541</v>
      </c>
      <c r="K15" s="20">
        <v>14396</v>
      </c>
      <c r="L15" s="20">
        <v>13019</v>
      </c>
      <c r="M15" s="20">
        <v>12227</v>
      </c>
      <c r="N15" s="20">
        <v>10106</v>
      </c>
      <c r="O15" s="20">
        <v>9391</v>
      </c>
      <c r="P15" s="20">
        <v>10399</v>
      </c>
      <c r="Q15" s="20">
        <v>9129</v>
      </c>
      <c r="R15" s="20">
        <v>9026</v>
      </c>
      <c r="S15" s="20">
        <v>9324</v>
      </c>
      <c r="T15" s="20">
        <v>9342</v>
      </c>
      <c r="U15" s="20">
        <v>9681</v>
      </c>
      <c r="V15" s="20">
        <v>9798</v>
      </c>
      <c r="W15" s="20">
        <v>10528</v>
      </c>
      <c r="X15" s="20">
        <v>11028</v>
      </c>
      <c r="Y15" s="20">
        <v>10341</v>
      </c>
      <c r="Z15" s="20">
        <v>9536</v>
      </c>
      <c r="AC15" s="166"/>
    </row>
    <row r="16" spans="1:29" s="59" customFormat="1" ht="15" customHeight="1">
      <c r="A16" s="167"/>
      <c r="B16" s="264"/>
      <c r="C16" s="168" t="s">
        <v>48</v>
      </c>
      <c r="D16" s="48">
        <v>9.36663693131133</v>
      </c>
      <c r="E16" s="48">
        <v>8.9152119700748127</v>
      </c>
      <c r="F16" s="48">
        <v>8.0621030345800992</v>
      </c>
      <c r="G16" s="48">
        <v>8.2507720815318102</v>
      </c>
      <c r="H16" s="48">
        <v>7.805538461538462</v>
      </c>
      <c r="I16" s="48">
        <v>7.40452876376989</v>
      </c>
      <c r="J16" s="48">
        <v>7.6589366515837103</v>
      </c>
      <c r="K16" s="48">
        <v>7.1479642502482621</v>
      </c>
      <c r="L16" s="48">
        <v>7.6808259587020649</v>
      </c>
      <c r="M16" s="48">
        <v>8.2281292059219382</v>
      </c>
      <c r="N16" s="48">
        <v>6.6794448116325196</v>
      </c>
      <c r="O16" s="48">
        <v>6.1139322916666696</v>
      </c>
      <c r="P16" s="48">
        <v>5.9388920616790397</v>
      </c>
      <c r="Q16" s="48">
        <v>5.20764403879065</v>
      </c>
      <c r="R16" s="52">
        <v>4.7580390089615197</v>
      </c>
      <c r="S16" s="52">
        <v>4.6995967741935498</v>
      </c>
      <c r="T16" s="52">
        <v>4.6019704433497504</v>
      </c>
      <c r="U16" s="52">
        <v>4.5514809590973204</v>
      </c>
      <c r="V16" s="52">
        <v>4.2823426573426602</v>
      </c>
      <c r="W16" s="52">
        <v>4.1894150417827296</v>
      </c>
      <c r="X16" s="52">
        <v>4.11492537313433</v>
      </c>
      <c r="Y16" s="52">
        <v>4.1513448414291503</v>
      </c>
      <c r="Z16" s="52">
        <v>4.02872834811998</v>
      </c>
    </row>
    <row r="17" spans="1:29" ht="15" customHeight="1">
      <c r="B17" s="264" t="s">
        <v>62</v>
      </c>
      <c r="C17" s="70" t="s">
        <v>36</v>
      </c>
      <c r="D17" s="154" t="s">
        <v>35</v>
      </c>
      <c r="E17" s="154" t="s">
        <v>35</v>
      </c>
      <c r="F17" s="154" t="s">
        <v>35</v>
      </c>
      <c r="G17" s="154" t="s">
        <v>35</v>
      </c>
      <c r="H17" s="154" t="s">
        <v>35</v>
      </c>
      <c r="I17" s="154" t="s">
        <v>35</v>
      </c>
      <c r="J17" s="154" t="s">
        <v>35</v>
      </c>
      <c r="K17" s="154" t="s">
        <v>35</v>
      </c>
      <c r="L17" s="154" t="s">
        <v>35</v>
      </c>
      <c r="M17" s="154" t="s">
        <v>35</v>
      </c>
      <c r="N17" s="154" t="s">
        <v>35</v>
      </c>
      <c r="O17" s="154" t="s">
        <v>35</v>
      </c>
      <c r="P17" s="154">
        <v>188</v>
      </c>
      <c r="Q17" s="154">
        <v>476</v>
      </c>
      <c r="R17" s="17">
        <v>981</v>
      </c>
      <c r="S17" s="17">
        <v>1192</v>
      </c>
      <c r="T17" s="17">
        <v>1132</v>
      </c>
      <c r="U17" s="17">
        <v>1241</v>
      </c>
      <c r="V17" s="17">
        <v>1068</v>
      </c>
      <c r="W17" s="17">
        <v>1233</v>
      </c>
      <c r="X17" s="17">
        <v>1297</v>
      </c>
      <c r="Y17" s="17">
        <v>1502</v>
      </c>
      <c r="Z17" s="17">
        <v>1409</v>
      </c>
      <c r="AC17" s="166"/>
    </row>
    <row r="18" spans="1:29" ht="15" customHeight="1">
      <c r="B18" s="264"/>
      <c r="C18" s="74" t="s">
        <v>37</v>
      </c>
      <c r="D18" s="20" t="s">
        <v>35</v>
      </c>
      <c r="E18" s="20" t="s">
        <v>35</v>
      </c>
      <c r="F18" s="20" t="s">
        <v>35</v>
      </c>
      <c r="G18" s="20" t="s">
        <v>35</v>
      </c>
      <c r="H18" s="20" t="s">
        <v>35</v>
      </c>
      <c r="I18" s="20" t="s">
        <v>35</v>
      </c>
      <c r="J18" s="20" t="s">
        <v>35</v>
      </c>
      <c r="K18" s="20" t="s">
        <v>35</v>
      </c>
      <c r="L18" s="20" t="s">
        <v>35</v>
      </c>
      <c r="M18" s="20" t="s">
        <v>35</v>
      </c>
      <c r="N18" s="20" t="s">
        <v>35</v>
      </c>
      <c r="O18" s="20" t="s">
        <v>35</v>
      </c>
      <c r="P18" s="20">
        <v>972</v>
      </c>
      <c r="Q18" s="20">
        <v>2242</v>
      </c>
      <c r="R18" s="20">
        <v>4724</v>
      </c>
      <c r="S18" s="20">
        <v>5486</v>
      </c>
      <c r="T18" s="20">
        <v>5481</v>
      </c>
      <c r="U18" s="20">
        <v>5695</v>
      </c>
      <c r="V18" s="20">
        <v>4758</v>
      </c>
      <c r="W18" s="20">
        <v>5252</v>
      </c>
      <c r="X18" s="20">
        <v>5418</v>
      </c>
      <c r="Y18" s="20">
        <v>6253</v>
      </c>
      <c r="Z18" s="20">
        <v>5738</v>
      </c>
      <c r="AC18" s="166"/>
    </row>
    <row r="19" spans="1:29" s="59" customFormat="1" ht="15" customHeight="1">
      <c r="A19" s="167"/>
      <c r="B19" s="264"/>
      <c r="C19" s="168" t="s">
        <v>48</v>
      </c>
      <c r="D19" s="48" t="s">
        <v>35</v>
      </c>
      <c r="E19" s="48" t="s">
        <v>35</v>
      </c>
      <c r="F19" s="48" t="s">
        <v>35</v>
      </c>
      <c r="G19" s="48" t="s">
        <v>35</v>
      </c>
      <c r="H19" s="48" t="s">
        <v>35</v>
      </c>
      <c r="I19" s="48" t="s">
        <v>35</v>
      </c>
      <c r="J19" s="48" t="s">
        <v>35</v>
      </c>
      <c r="K19" s="48" t="s">
        <v>35</v>
      </c>
      <c r="L19" s="48" t="s">
        <v>35</v>
      </c>
      <c r="M19" s="48" t="s">
        <v>35</v>
      </c>
      <c r="N19" s="48" t="s">
        <v>35</v>
      </c>
      <c r="O19" s="48" t="s">
        <v>35</v>
      </c>
      <c r="P19" s="48">
        <v>5.1702127659574497</v>
      </c>
      <c r="Q19" s="48">
        <v>4.71008403361345</v>
      </c>
      <c r="R19" s="52">
        <v>4.8154943934760501</v>
      </c>
      <c r="S19" s="52">
        <v>4.6023489932885902</v>
      </c>
      <c r="T19" s="52">
        <v>4.84187279151943</v>
      </c>
      <c r="U19" s="52">
        <v>4.5890410958904102</v>
      </c>
      <c r="V19" s="52">
        <v>4.4550561797752799</v>
      </c>
      <c r="W19" s="52">
        <v>4.2595296025952996</v>
      </c>
      <c r="X19" s="52">
        <v>4.17733230531997</v>
      </c>
      <c r="Y19" s="52">
        <v>4.1631158455392798</v>
      </c>
      <c r="Z19" s="52">
        <v>4.0723917672107897</v>
      </c>
    </row>
    <row r="20" spans="1:29" ht="15" customHeight="1">
      <c r="B20" s="264" t="s">
        <v>3</v>
      </c>
      <c r="C20" s="157" t="s">
        <v>36</v>
      </c>
      <c r="D20" s="91">
        <v>39209</v>
      </c>
      <c r="E20" s="91">
        <v>40379</v>
      </c>
      <c r="F20" s="91">
        <v>42322</v>
      </c>
      <c r="G20" s="91">
        <v>42000</v>
      </c>
      <c r="H20" s="91">
        <v>42092</v>
      </c>
      <c r="I20" s="91">
        <v>42471</v>
      </c>
      <c r="J20" s="91">
        <v>43225</v>
      </c>
      <c r="K20" s="91">
        <v>43245</v>
      </c>
      <c r="L20" s="91">
        <v>44073</v>
      </c>
      <c r="M20" s="91">
        <v>44520</v>
      </c>
      <c r="N20" s="91">
        <v>44866</v>
      </c>
      <c r="O20" s="91">
        <v>44707</v>
      </c>
      <c r="P20" s="91">
        <v>44771</v>
      </c>
      <c r="Q20" s="91">
        <v>54522</v>
      </c>
      <c r="R20" s="91">
        <v>56312</v>
      </c>
      <c r="S20" s="91">
        <v>55774</v>
      </c>
      <c r="T20" s="91">
        <v>55711</v>
      </c>
      <c r="U20" s="91">
        <v>56016</v>
      </c>
      <c r="V20" s="91">
        <v>51634</v>
      </c>
      <c r="W20" s="91">
        <v>55151</v>
      </c>
      <c r="X20" s="91">
        <v>55843</v>
      </c>
      <c r="Y20" s="91">
        <v>55282</v>
      </c>
      <c r="Z20" s="91">
        <v>56579</v>
      </c>
      <c r="AC20" s="166"/>
    </row>
    <row r="21" spans="1:29" ht="15" customHeight="1">
      <c r="B21" s="264"/>
      <c r="C21" s="169" t="s">
        <v>37</v>
      </c>
      <c r="D21" s="106">
        <v>301478</v>
      </c>
      <c r="E21" s="106">
        <v>319871</v>
      </c>
      <c r="F21" s="106">
        <v>295273</v>
      </c>
      <c r="G21" s="106">
        <v>279089</v>
      </c>
      <c r="H21" s="106">
        <v>278297</v>
      </c>
      <c r="I21" s="106">
        <v>284674</v>
      </c>
      <c r="J21" s="106">
        <v>295168</v>
      </c>
      <c r="K21" s="106">
        <v>296265</v>
      </c>
      <c r="L21" s="106">
        <v>295039</v>
      </c>
      <c r="M21" s="106">
        <v>300710</v>
      </c>
      <c r="N21" s="106">
        <v>305706</v>
      </c>
      <c r="O21" s="106">
        <v>303595</v>
      </c>
      <c r="P21" s="106">
        <v>307394</v>
      </c>
      <c r="Q21" s="106">
        <v>373276</v>
      </c>
      <c r="R21" s="106">
        <v>377688</v>
      </c>
      <c r="S21" s="106">
        <v>369503</v>
      </c>
      <c r="T21" s="106">
        <v>370082</v>
      </c>
      <c r="U21" s="106">
        <v>366257</v>
      </c>
      <c r="V21" s="106">
        <v>325428</v>
      </c>
      <c r="W21" s="106">
        <v>341898</v>
      </c>
      <c r="X21" s="106">
        <v>365072</v>
      </c>
      <c r="Y21" s="106">
        <v>359974</v>
      </c>
      <c r="Z21" s="106">
        <v>352291</v>
      </c>
      <c r="AC21" s="166"/>
    </row>
    <row r="22" spans="1:29" s="59" customFormat="1" ht="15" customHeight="1">
      <c r="A22" s="167"/>
      <c r="B22" s="264"/>
      <c r="C22" s="170" t="s">
        <v>48</v>
      </c>
      <c r="D22" s="104">
        <v>7.6889999744956512</v>
      </c>
      <c r="E22" s="104">
        <v>7.9217167339458632</v>
      </c>
      <c r="F22" s="104">
        <v>6.9768205661358156</v>
      </c>
      <c r="G22" s="104">
        <v>6.6449761904761901</v>
      </c>
      <c r="H22" s="104">
        <v>6.6116364154708736</v>
      </c>
      <c r="I22" s="104">
        <v>6.7027854300581575</v>
      </c>
      <c r="J22" s="104">
        <v>6.8286408328513595</v>
      </c>
      <c r="K22" s="104">
        <v>6.8508498092265002</v>
      </c>
      <c r="L22" s="104">
        <v>6.6943253238944482</v>
      </c>
      <c r="M22" s="104">
        <v>6.754492362982929</v>
      </c>
      <c r="N22" s="104">
        <v>6.81375651941336</v>
      </c>
      <c r="O22" s="104">
        <v>6.7907710201981804</v>
      </c>
      <c r="P22" s="104">
        <v>6.8659176699202602</v>
      </c>
      <c r="Q22" s="104">
        <v>6.8463372583544304</v>
      </c>
      <c r="R22" s="104">
        <v>6.7070606620258602</v>
      </c>
      <c r="S22" s="104">
        <v>6.6250044823753003</v>
      </c>
      <c r="T22" s="104">
        <v>6.6428891960295102</v>
      </c>
      <c r="U22" s="104">
        <v>6.5384354470151402</v>
      </c>
      <c r="V22" s="104">
        <v>6.3025913157996696</v>
      </c>
      <c r="W22" s="104">
        <v>6.1993073561676102</v>
      </c>
      <c r="X22" s="104">
        <v>6.53747112440234</v>
      </c>
      <c r="Y22" s="104">
        <v>6.5115950942440604</v>
      </c>
      <c r="Z22" s="104">
        <v>6.22653281252762</v>
      </c>
    </row>
    <row r="23" spans="1:29" s="10" customFormat="1" ht="5.25" customHeight="1">
      <c r="A23" s="13"/>
      <c r="B23" s="37"/>
    </row>
    <row r="24" spans="1:29" ht="12.75" customHeight="1">
      <c r="A24" s="171"/>
      <c r="B24" s="265" t="s">
        <v>74</v>
      </c>
      <c r="C24" s="265"/>
    </row>
    <row r="25" spans="1:29" ht="5.25" customHeight="1">
      <c r="B25" s="126"/>
      <c r="C25" s="127"/>
      <c r="D25" s="127"/>
      <c r="E25" s="127"/>
      <c r="F25" s="127"/>
      <c r="G25" s="127"/>
      <c r="H25" s="127"/>
      <c r="I25" s="127"/>
      <c r="J25" s="127"/>
      <c r="K25" s="127"/>
      <c r="L25" s="127"/>
    </row>
    <row r="26" spans="1:29" ht="12.75" customHeight="1">
      <c r="B26" s="37" t="s">
        <v>111</v>
      </c>
      <c r="C26" s="127"/>
      <c r="D26" s="127"/>
      <c r="E26" s="127"/>
      <c r="F26" s="127"/>
      <c r="G26" s="127"/>
      <c r="H26" s="127"/>
      <c r="I26" s="127"/>
      <c r="J26" s="127"/>
      <c r="K26" s="127"/>
      <c r="L26" s="127"/>
    </row>
    <row r="27" spans="1:29" ht="5.25" customHeight="1">
      <c r="B27" s="126"/>
      <c r="C27" s="127"/>
      <c r="D27" s="127"/>
      <c r="E27" s="127"/>
      <c r="F27" s="127"/>
      <c r="G27" s="127"/>
      <c r="H27" s="127"/>
      <c r="I27" s="127"/>
      <c r="J27" s="127"/>
      <c r="K27" s="127"/>
      <c r="L27" s="127"/>
    </row>
    <row r="28" spans="1:29" ht="12.75" customHeight="1">
      <c r="B28" s="54" t="s">
        <v>5</v>
      </c>
      <c r="C28" s="162"/>
      <c r="D28" s="162"/>
      <c r="E28" s="162"/>
      <c r="F28" s="162"/>
      <c r="G28" s="162"/>
      <c r="H28" s="162"/>
      <c r="I28" s="162"/>
      <c r="M28" s="163"/>
      <c r="N28" s="55"/>
      <c r="O28" s="55"/>
      <c r="P28" s="55"/>
    </row>
    <row r="29" spans="1:29" ht="5.25" customHeight="1">
      <c r="B29" s="126"/>
      <c r="C29" s="127"/>
      <c r="D29" s="127"/>
      <c r="E29" s="127"/>
      <c r="F29" s="127"/>
      <c r="G29" s="127"/>
      <c r="H29" s="127"/>
      <c r="I29" s="127"/>
      <c r="J29" s="127"/>
      <c r="K29" s="127"/>
      <c r="L29" s="127"/>
    </row>
    <row r="30" spans="1:29" ht="27.75" customHeight="1">
      <c r="B30" s="265" t="s">
        <v>64</v>
      </c>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row>
    <row r="31" spans="1:29" ht="6.75" customHeight="1">
      <c r="B31" s="37"/>
      <c r="C31" s="10"/>
    </row>
    <row r="32" spans="1:29" ht="12.75" customHeight="1">
      <c r="B32" s="37" t="s">
        <v>4</v>
      </c>
      <c r="C32" s="10"/>
    </row>
  </sheetData>
  <mergeCells count="8">
    <mergeCell ref="B24:C24"/>
    <mergeCell ref="B30:Z30"/>
    <mergeCell ref="B5:B7"/>
    <mergeCell ref="B8:B10"/>
    <mergeCell ref="B11:B13"/>
    <mergeCell ref="B14:B16"/>
    <mergeCell ref="B17:B19"/>
    <mergeCell ref="B20:B22"/>
  </mergeCells>
  <pageMargins left="0.7" right="0.7" top="0.75" bottom="0.75" header="0.3" footer="0.3"/>
  <pageSetup paperSize="9" scale="46" orientation="landscape" r:id="rId1"/>
  <headerFooter>
    <oddHeader>&amp;L&amp;G&amp;CPrise en charge hospitalière</oddHeader>
    <oddFooter>&amp;L&amp;A&amp;C&amp;P sur &amp;N&amp;R&amp;F</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84D6D-A1EF-4306-A2D5-432D0DA6015A}">
  <dimension ref="A1:AC42"/>
  <sheetViews>
    <sheetView showGridLines="0" zoomScaleNormal="100" zoomScaleSheetLayoutView="70" workbookViewId="0"/>
  </sheetViews>
  <sheetFormatPr baseColWidth="10" defaultColWidth="11.42578125" defaultRowHeight="14.25"/>
  <cols>
    <col min="1" max="1" width="1.7109375" style="22" customWidth="1"/>
    <col min="2" max="2" width="20.85546875" style="2" customWidth="1"/>
    <col min="3" max="3" width="11.42578125" style="2"/>
    <col min="4" max="26" width="11.5703125" style="2" customWidth="1"/>
    <col min="27" max="16384" width="11.42578125" style="2"/>
  </cols>
  <sheetData>
    <row r="1" spans="1:29" ht="10.15" customHeight="1"/>
    <row r="2" spans="1:29" ht="36" customHeight="1">
      <c r="A2" s="23"/>
      <c r="B2" s="266" t="s">
        <v>65</v>
      </c>
      <c r="C2" s="266"/>
      <c r="D2" s="266"/>
      <c r="E2" s="266"/>
      <c r="F2" s="266"/>
      <c r="G2" s="266"/>
      <c r="H2" s="266"/>
      <c r="I2" s="266"/>
      <c r="J2" s="266"/>
      <c r="K2" s="266"/>
      <c r="L2" s="266"/>
      <c r="M2" s="266"/>
      <c r="N2" s="266"/>
      <c r="O2" s="266"/>
      <c r="P2" s="266"/>
      <c r="Q2" s="266"/>
    </row>
    <row r="3" spans="1:29" ht="15.75" customHeight="1">
      <c r="B3" s="58"/>
      <c r="C3" s="58"/>
      <c r="D3" s="58"/>
      <c r="E3" s="58"/>
      <c r="F3" s="58"/>
      <c r="G3" s="58"/>
      <c r="H3" s="58"/>
      <c r="I3" s="58"/>
      <c r="J3" s="58"/>
      <c r="K3" s="58"/>
      <c r="L3" s="58"/>
      <c r="M3" s="58"/>
      <c r="N3" s="58"/>
      <c r="O3" s="58"/>
      <c r="P3" s="58"/>
    </row>
    <row r="4" spans="1:29" ht="31.7" customHeight="1">
      <c r="B4" s="69" t="s">
        <v>47</v>
      </c>
      <c r="C4" s="172"/>
      <c r="D4" s="153">
        <v>2002</v>
      </c>
      <c r="E4" s="153">
        <v>2003</v>
      </c>
      <c r="F4" s="153">
        <v>2004</v>
      </c>
      <c r="G4" s="153">
        <v>2005</v>
      </c>
      <c r="H4" s="153">
        <v>2006</v>
      </c>
      <c r="I4" s="153">
        <v>2007</v>
      </c>
      <c r="J4" s="153">
        <v>2008</v>
      </c>
      <c r="K4" s="153">
        <v>2009</v>
      </c>
      <c r="L4" s="153">
        <v>2010</v>
      </c>
      <c r="M4" s="153">
        <v>2011</v>
      </c>
      <c r="N4" s="153">
        <v>2012</v>
      </c>
      <c r="O4" s="153">
        <v>2013</v>
      </c>
      <c r="P4" s="153">
        <v>2014</v>
      </c>
      <c r="Q4" s="153">
        <v>2015</v>
      </c>
      <c r="R4" s="153">
        <v>2016</v>
      </c>
      <c r="S4" s="63">
        <v>2017</v>
      </c>
      <c r="T4" s="63">
        <v>2018</v>
      </c>
      <c r="U4" s="63">
        <v>2019</v>
      </c>
      <c r="V4" s="63">
        <v>2020</v>
      </c>
      <c r="W4" s="63">
        <v>2021</v>
      </c>
      <c r="X4" s="63">
        <v>2022</v>
      </c>
      <c r="Y4" s="177">
        <v>2023</v>
      </c>
      <c r="Z4" s="63">
        <v>2024</v>
      </c>
    </row>
    <row r="5" spans="1:29" ht="15" customHeight="1">
      <c r="B5" s="264" t="s">
        <v>49</v>
      </c>
      <c r="C5" s="70" t="s">
        <v>36</v>
      </c>
      <c r="D5" s="154">
        <v>1188</v>
      </c>
      <c r="E5" s="154">
        <v>775</v>
      </c>
      <c r="F5" s="154">
        <v>1003</v>
      </c>
      <c r="G5" s="154">
        <v>1116</v>
      </c>
      <c r="H5" s="154">
        <v>894</v>
      </c>
      <c r="I5" s="154">
        <v>1045</v>
      </c>
      <c r="J5" s="154">
        <v>993</v>
      </c>
      <c r="K5" s="154">
        <v>864</v>
      </c>
      <c r="L5" s="154">
        <v>898</v>
      </c>
      <c r="M5" s="154">
        <v>930</v>
      </c>
      <c r="N5" s="154">
        <v>891</v>
      </c>
      <c r="O5" s="154">
        <v>945</v>
      </c>
      <c r="P5" s="154">
        <v>917</v>
      </c>
      <c r="Q5" s="154">
        <v>967</v>
      </c>
      <c r="R5" s="17">
        <v>1365</v>
      </c>
      <c r="S5" s="17">
        <v>1360</v>
      </c>
      <c r="T5" s="17">
        <v>1424</v>
      </c>
      <c r="U5" s="17">
        <v>1531</v>
      </c>
      <c r="V5" s="17">
        <v>1590</v>
      </c>
      <c r="W5" s="17">
        <v>1572</v>
      </c>
      <c r="X5" s="17">
        <v>1434</v>
      </c>
      <c r="Y5" s="17">
        <v>1475</v>
      </c>
      <c r="Z5" s="17">
        <v>1478</v>
      </c>
      <c r="AC5" s="166"/>
    </row>
    <row r="6" spans="1:29" ht="15" customHeight="1">
      <c r="B6" s="264"/>
      <c r="C6" s="74" t="s">
        <v>37</v>
      </c>
      <c r="D6" s="20">
        <v>40809</v>
      </c>
      <c r="E6" s="20">
        <v>28744</v>
      </c>
      <c r="F6" s="20">
        <v>27949</v>
      </c>
      <c r="G6" s="20">
        <v>30408</v>
      </c>
      <c r="H6" s="20">
        <v>24324</v>
      </c>
      <c r="I6" s="20">
        <v>26035</v>
      </c>
      <c r="J6" s="20">
        <v>23065</v>
      </c>
      <c r="K6" s="20">
        <v>21348</v>
      </c>
      <c r="L6" s="20">
        <v>21326</v>
      </c>
      <c r="M6" s="20">
        <v>23045</v>
      </c>
      <c r="N6" s="20">
        <v>22693</v>
      </c>
      <c r="O6" s="20">
        <v>23660</v>
      </c>
      <c r="P6" s="20">
        <v>24386</v>
      </c>
      <c r="Q6" s="20">
        <v>25163</v>
      </c>
      <c r="R6" s="20">
        <v>33917</v>
      </c>
      <c r="S6" s="20">
        <v>34502</v>
      </c>
      <c r="T6" s="20">
        <v>36024</v>
      </c>
      <c r="U6" s="20">
        <v>37454</v>
      </c>
      <c r="V6" s="20">
        <v>37077</v>
      </c>
      <c r="W6" s="20">
        <v>34405</v>
      </c>
      <c r="X6" s="20">
        <v>37321</v>
      </c>
      <c r="Y6" s="20">
        <v>36992</v>
      </c>
      <c r="Z6" s="20">
        <v>37638</v>
      </c>
      <c r="AC6" s="166"/>
    </row>
    <row r="7" spans="1:29" s="59" customFormat="1" ht="15" customHeight="1">
      <c r="A7" s="167"/>
      <c r="B7" s="264"/>
      <c r="C7" s="168" t="s">
        <v>48</v>
      </c>
      <c r="D7" s="48">
        <v>34.351010101010104</v>
      </c>
      <c r="E7" s="48">
        <v>37.089032258064513</v>
      </c>
      <c r="F7" s="48">
        <v>27.865403788634097</v>
      </c>
      <c r="G7" s="48">
        <v>27.247311827956988</v>
      </c>
      <c r="H7" s="48">
        <v>27.208053691275168</v>
      </c>
      <c r="I7" s="48">
        <v>24.913875598086126</v>
      </c>
      <c r="J7" s="48">
        <v>23.227593152064451</v>
      </c>
      <c r="K7" s="48">
        <v>24.708333333333332</v>
      </c>
      <c r="L7" s="48">
        <v>23.748329621380847</v>
      </c>
      <c r="M7" s="48">
        <v>24.77956989247312</v>
      </c>
      <c r="N7" s="48">
        <v>25.469135802469101</v>
      </c>
      <c r="O7" s="48">
        <v>25.037037037036999</v>
      </c>
      <c r="P7" s="48">
        <v>26.593238822246501</v>
      </c>
      <c r="Q7" s="48">
        <v>26.021716649431202</v>
      </c>
      <c r="R7" s="52">
        <v>24.847619047619101</v>
      </c>
      <c r="S7" s="52">
        <v>25.3691176470588</v>
      </c>
      <c r="T7" s="52">
        <v>25.2977528089888</v>
      </c>
      <c r="U7" s="52">
        <v>24.463749183540202</v>
      </c>
      <c r="V7" s="52">
        <v>23.318867924528298</v>
      </c>
      <c r="W7" s="52">
        <v>21.8861323155216</v>
      </c>
      <c r="X7" s="52">
        <v>26.025801952580199</v>
      </c>
      <c r="Y7" s="52">
        <v>25.079322033898301</v>
      </c>
      <c r="Z7" s="52">
        <v>25.4654939106901</v>
      </c>
    </row>
    <row r="8" spans="1:29" ht="15" customHeight="1">
      <c r="B8" s="264" t="s">
        <v>50</v>
      </c>
      <c r="C8" s="70" t="s">
        <v>36</v>
      </c>
      <c r="D8" s="154">
        <v>4179</v>
      </c>
      <c r="E8" s="154">
        <v>4259</v>
      </c>
      <c r="F8" s="154">
        <v>4283</v>
      </c>
      <c r="G8" s="154">
        <v>4709</v>
      </c>
      <c r="H8" s="154">
        <v>4771</v>
      </c>
      <c r="I8" s="154">
        <v>4794</v>
      </c>
      <c r="J8" s="154">
        <v>4842</v>
      </c>
      <c r="K8" s="154">
        <v>5046</v>
      </c>
      <c r="L8" s="154">
        <v>5077</v>
      </c>
      <c r="M8" s="154">
        <v>5173</v>
      </c>
      <c r="N8" s="154">
        <v>5174</v>
      </c>
      <c r="O8" s="154">
        <v>5219</v>
      </c>
      <c r="P8" s="154">
        <v>4966</v>
      </c>
      <c r="Q8" s="154">
        <v>4707</v>
      </c>
      <c r="R8" s="17">
        <v>4975</v>
      </c>
      <c r="S8" s="17">
        <v>5060</v>
      </c>
      <c r="T8" s="17">
        <v>4578</v>
      </c>
      <c r="U8" s="17">
        <v>4783</v>
      </c>
      <c r="V8" s="17">
        <v>4611</v>
      </c>
      <c r="W8" s="17">
        <v>4713</v>
      </c>
      <c r="X8" s="17">
        <v>4391</v>
      </c>
      <c r="Y8" s="17">
        <v>4301</v>
      </c>
      <c r="Z8" s="17">
        <v>4943</v>
      </c>
      <c r="AC8" s="166"/>
    </row>
    <row r="9" spans="1:29" ht="15" customHeight="1">
      <c r="B9" s="264"/>
      <c r="C9" s="74" t="s">
        <v>37</v>
      </c>
      <c r="D9" s="20">
        <v>146678</v>
      </c>
      <c r="E9" s="20">
        <v>160649</v>
      </c>
      <c r="F9" s="20">
        <v>147623</v>
      </c>
      <c r="G9" s="20">
        <v>156037</v>
      </c>
      <c r="H9" s="20">
        <v>148502</v>
      </c>
      <c r="I9" s="20">
        <v>158133</v>
      </c>
      <c r="J9" s="20">
        <v>151514</v>
      </c>
      <c r="K9" s="20">
        <v>153577</v>
      </c>
      <c r="L9" s="20">
        <v>152333</v>
      </c>
      <c r="M9" s="20">
        <v>147778</v>
      </c>
      <c r="N9" s="20">
        <v>145569</v>
      </c>
      <c r="O9" s="20">
        <v>142815</v>
      </c>
      <c r="P9" s="20">
        <v>136315</v>
      </c>
      <c r="Q9" s="20">
        <v>117838</v>
      </c>
      <c r="R9" s="20">
        <v>121870</v>
      </c>
      <c r="S9" s="20">
        <v>122647</v>
      </c>
      <c r="T9" s="20">
        <v>119776</v>
      </c>
      <c r="U9" s="20">
        <v>116921</v>
      </c>
      <c r="V9" s="20">
        <v>102536</v>
      </c>
      <c r="W9" s="20">
        <v>105019</v>
      </c>
      <c r="X9" s="20">
        <v>102360</v>
      </c>
      <c r="Y9" s="20">
        <v>101783</v>
      </c>
      <c r="Z9" s="20">
        <v>116748</v>
      </c>
      <c r="AC9" s="166"/>
    </row>
    <row r="10" spans="1:29" s="59" customFormat="1" ht="15" customHeight="1">
      <c r="A10" s="167"/>
      <c r="B10" s="264"/>
      <c r="C10" s="168" t="s">
        <v>48</v>
      </c>
      <c r="D10" s="48">
        <v>35.098827470686764</v>
      </c>
      <c r="E10" s="48">
        <v>37.719887297487674</v>
      </c>
      <c r="F10" s="48">
        <v>34.4671958907308</v>
      </c>
      <c r="G10" s="48">
        <v>33.135909959651734</v>
      </c>
      <c r="H10" s="48">
        <v>31.125969398448962</v>
      </c>
      <c r="I10" s="48">
        <v>32.985607008760951</v>
      </c>
      <c r="J10" s="48">
        <v>31.291615035109459</v>
      </c>
      <c r="K10" s="48">
        <v>30.435394371779626</v>
      </c>
      <c r="L10" s="48">
        <v>30.004530234390387</v>
      </c>
      <c r="M10" s="48">
        <v>28.567175720085057</v>
      </c>
      <c r="N10" s="48">
        <v>28.134712021646699</v>
      </c>
      <c r="O10" s="48">
        <v>27.364437631730201</v>
      </c>
      <c r="P10" s="48">
        <v>27.449657672170801</v>
      </c>
      <c r="Q10" s="48">
        <v>25.0346292755471</v>
      </c>
      <c r="R10" s="52">
        <v>24.496482412060299</v>
      </c>
      <c r="S10" s="52">
        <v>24.238537549407098</v>
      </c>
      <c r="T10" s="52">
        <v>26.163390126692899</v>
      </c>
      <c r="U10" s="52">
        <v>24.445118126698699</v>
      </c>
      <c r="V10" s="52">
        <v>22.237258729126001</v>
      </c>
      <c r="W10" s="52">
        <v>22.282834712497301</v>
      </c>
      <c r="X10" s="52">
        <v>23.31131860624</v>
      </c>
      <c r="Y10" s="52">
        <v>23.6649616368286</v>
      </c>
      <c r="Z10" s="52">
        <v>23.618854946388801</v>
      </c>
    </row>
    <row r="11" spans="1:29" ht="15" customHeight="1">
      <c r="B11" s="264" t="s">
        <v>66</v>
      </c>
      <c r="C11" s="70" t="s">
        <v>36</v>
      </c>
      <c r="D11" s="155">
        <v>0</v>
      </c>
      <c r="E11" s="155">
        <v>0</v>
      </c>
      <c r="F11" s="155">
        <v>0</v>
      </c>
      <c r="G11" s="155">
        <v>0</v>
      </c>
      <c r="H11" s="155">
        <v>0</v>
      </c>
      <c r="I11" s="154">
        <v>10</v>
      </c>
      <c r="J11" s="154">
        <v>63</v>
      </c>
      <c r="K11" s="154">
        <v>64</v>
      </c>
      <c r="L11" s="154">
        <v>47</v>
      </c>
      <c r="M11" s="154">
        <v>47</v>
      </c>
      <c r="N11" s="154">
        <v>45</v>
      </c>
      <c r="O11" s="154">
        <v>45</v>
      </c>
      <c r="P11" s="154">
        <v>39</v>
      </c>
      <c r="Q11" s="154">
        <v>1202</v>
      </c>
      <c r="R11" s="17">
        <v>1233</v>
      </c>
      <c r="S11" s="17">
        <v>1172</v>
      </c>
      <c r="T11" s="17">
        <v>1039</v>
      </c>
      <c r="U11" s="17">
        <v>952</v>
      </c>
      <c r="V11" s="17">
        <v>1169</v>
      </c>
      <c r="W11" s="17">
        <v>1537</v>
      </c>
      <c r="X11" s="17">
        <v>1344</v>
      </c>
      <c r="Y11" s="17">
        <v>2071</v>
      </c>
      <c r="Z11" s="17">
        <v>1747</v>
      </c>
      <c r="AC11" s="166"/>
    </row>
    <row r="12" spans="1:29" ht="15" customHeight="1">
      <c r="B12" s="264"/>
      <c r="C12" s="74" t="s">
        <v>37</v>
      </c>
      <c r="D12" s="173">
        <v>0</v>
      </c>
      <c r="E12" s="173">
        <v>0</v>
      </c>
      <c r="F12" s="173">
        <v>0</v>
      </c>
      <c r="G12" s="173">
        <v>0</v>
      </c>
      <c r="H12" s="173">
        <v>0</v>
      </c>
      <c r="I12" s="20">
        <v>200</v>
      </c>
      <c r="J12" s="20">
        <v>916</v>
      </c>
      <c r="K12" s="20">
        <v>944</v>
      </c>
      <c r="L12" s="20">
        <v>976</v>
      </c>
      <c r="M12" s="20">
        <v>1201</v>
      </c>
      <c r="N12" s="20">
        <v>1115</v>
      </c>
      <c r="O12" s="20">
        <v>1190</v>
      </c>
      <c r="P12" s="20">
        <v>1206</v>
      </c>
      <c r="Q12" s="20">
        <v>26005</v>
      </c>
      <c r="R12" s="20">
        <v>26077</v>
      </c>
      <c r="S12" s="20">
        <v>24349</v>
      </c>
      <c r="T12" s="20">
        <v>21613</v>
      </c>
      <c r="U12" s="20">
        <v>20380</v>
      </c>
      <c r="V12" s="20">
        <v>22530</v>
      </c>
      <c r="W12" s="20">
        <v>29673</v>
      </c>
      <c r="X12" s="20">
        <v>27992</v>
      </c>
      <c r="Y12" s="20">
        <v>37812</v>
      </c>
      <c r="Z12" s="20">
        <v>35349</v>
      </c>
      <c r="AC12" s="166"/>
    </row>
    <row r="13" spans="1:29" s="59" customFormat="1" ht="15" customHeight="1">
      <c r="A13" s="167"/>
      <c r="B13" s="264"/>
      <c r="C13" s="168" t="s">
        <v>48</v>
      </c>
      <c r="D13" s="48" t="s">
        <v>52</v>
      </c>
      <c r="E13" s="48" t="s">
        <v>52</v>
      </c>
      <c r="F13" s="48" t="s">
        <v>52</v>
      </c>
      <c r="G13" s="48" t="s">
        <v>52</v>
      </c>
      <c r="H13" s="48" t="s">
        <v>52</v>
      </c>
      <c r="I13" s="48">
        <v>20</v>
      </c>
      <c r="J13" s="48">
        <v>14.53968253968254</v>
      </c>
      <c r="K13" s="48">
        <v>14.75</v>
      </c>
      <c r="L13" s="48">
        <v>20.76595744680851</v>
      </c>
      <c r="M13" s="48">
        <v>25.553191489361701</v>
      </c>
      <c r="N13" s="48">
        <v>24.7777777777778</v>
      </c>
      <c r="O13" s="48">
        <v>26.4444444444444</v>
      </c>
      <c r="P13" s="48">
        <v>30.923076923076898</v>
      </c>
      <c r="Q13" s="48">
        <v>21.634775374376002</v>
      </c>
      <c r="R13" s="52">
        <v>21.149229521492298</v>
      </c>
      <c r="S13" s="52">
        <v>20.775597269624601</v>
      </c>
      <c r="T13" s="52">
        <v>20.801732435033699</v>
      </c>
      <c r="U13" s="52">
        <v>21.407563025210099</v>
      </c>
      <c r="V13" s="52">
        <v>19.272882805816899</v>
      </c>
      <c r="W13" s="52">
        <v>19.305790500975899</v>
      </c>
      <c r="X13" s="52">
        <v>20.827380952380999</v>
      </c>
      <c r="Y13" s="52">
        <v>18.257846450989899</v>
      </c>
      <c r="Z13" s="52">
        <v>20.2341156267888</v>
      </c>
    </row>
    <row r="14" spans="1:29" ht="15" customHeight="1">
      <c r="B14" s="264" t="s">
        <v>53</v>
      </c>
      <c r="C14" s="70" t="s">
        <v>36</v>
      </c>
      <c r="D14" s="154">
        <v>1899</v>
      </c>
      <c r="E14" s="154">
        <v>1814</v>
      </c>
      <c r="F14" s="154">
        <v>1684</v>
      </c>
      <c r="G14" s="154">
        <v>1453</v>
      </c>
      <c r="H14" s="154">
        <v>1350</v>
      </c>
      <c r="I14" s="154">
        <v>1123</v>
      </c>
      <c r="J14" s="154">
        <v>1140</v>
      </c>
      <c r="K14" s="154">
        <v>1036</v>
      </c>
      <c r="L14" s="154">
        <v>837</v>
      </c>
      <c r="M14" s="154">
        <v>786</v>
      </c>
      <c r="N14" s="154">
        <v>786</v>
      </c>
      <c r="O14" s="154">
        <v>539</v>
      </c>
      <c r="P14" s="154">
        <v>530</v>
      </c>
      <c r="Q14" s="154">
        <v>646</v>
      </c>
      <c r="R14" s="17">
        <v>943</v>
      </c>
      <c r="S14" s="17">
        <v>902</v>
      </c>
      <c r="T14" s="17">
        <v>869</v>
      </c>
      <c r="U14" s="17">
        <v>943</v>
      </c>
      <c r="V14" s="17">
        <v>888</v>
      </c>
      <c r="W14" s="17">
        <v>984</v>
      </c>
      <c r="X14" s="17">
        <v>1042</v>
      </c>
      <c r="Y14" s="17">
        <v>1101</v>
      </c>
      <c r="Z14" s="17">
        <v>1139</v>
      </c>
      <c r="AC14" s="166"/>
    </row>
    <row r="15" spans="1:29" ht="15" customHeight="1">
      <c r="B15" s="264"/>
      <c r="C15" s="74" t="s">
        <v>37</v>
      </c>
      <c r="D15" s="20">
        <v>45679</v>
      </c>
      <c r="E15" s="20">
        <v>44648</v>
      </c>
      <c r="F15" s="20">
        <v>41712</v>
      </c>
      <c r="G15" s="20">
        <v>38932</v>
      </c>
      <c r="H15" s="20">
        <v>34557</v>
      </c>
      <c r="I15" s="20">
        <v>27850</v>
      </c>
      <c r="J15" s="20">
        <v>30281</v>
      </c>
      <c r="K15" s="20">
        <v>26598</v>
      </c>
      <c r="L15" s="20">
        <v>19922</v>
      </c>
      <c r="M15" s="20">
        <v>17778</v>
      </c>
      <c r="N15" s="20">
        <v>17016</v>
      </c>
      <c r="O15" s="20">
        <v>11134</v>
      </c>
      <c r="P15" s="20">
        <v>10612</v>
      </c>
      <c r="Q15" s="20">
        <v>13428</v>
      </c>
      <c r="R15" s="20">
        <v>19096</v>
      </c>
      <c r="S15" s="20">
        <v>17704</v>
      </c>
      <c r="T15" s="20">
        <v>17259</v>
      </c>
      <c r="U15" s="20">
        <v>18971</v>
      </c>
      <c r="V15" s="20">
        <v>16948</v>
      </c>
      <c r="W15" s="20">
        <v>19141</v>
      </c>
      <c r="X15" s="20">
        <v>21204</v>
      </c>
      <c r="Y15" s="20">
        <v>22709</v>
      </c>
      <c r="Z15" s="20">
        <v>23755</v>
      </c>
      <c r="AC15" s="166"/>
    </row>
    <row r="16" spans="1:29" s="59" customFormat="1" ht="15" customHeight="1">
      <c r="A16" s="167"/>
      <c r="B16" s="264"/>
      <c r="C16" s="168" t="s">
        <v>48</v>
      </c>
      <c r="D16" s="48">
        <v>24.05423907319642</v>
      </c>
      <c r="E16" s="48">
        <v>24.613009922822492</v>
      </c>
      <c r="F16" s="48">
        <v>24.769596199524941</v>
      </c>
      <c r="G16" s="48">
        <v>26.794218857536134</v>
      </c>
      <c r="H16" s="48">
        <v>25.597777777777779</v>
      </c>
      <c r="I16" s="48">
        <v>24.799643811219948</v>
      </c>
      <c r="J16" s="48">
        <v>26.562280701754386</v>
      </c>
      <c r="K16" s="48">
        <v>25.673745173745175</v>
      </c>
      <c r="L16" s="48">
        <v>23.801672640382318</v>
      </c>
      <c r="M16" s="48">
        <v>22.618320610687022</v>
      </c>
      <c r="N16" s="48">
        <v>21.6488549618321</v>
      </c>
      <c r="O16" s="48">
        <v>20.656771799628899</v>
      </c>
      <c r="P16" s="48">
        <v>20.022641509433999</v>
      </c>
      <c r="Q16" s="48">
        <v>20.7863777089783</v>
      </c>
      <c r="R16" s="52">
        <v>20.250265111346799</v>
      </c>
      <c r="S16" s="52">
        <v>19.6274944567628</v>
      </c>
      <c r="T16" s="52">
        <v>19.860759493670901</v>
      </c>
      <c r="U16" s="52">
        <v>20.117709437963899</v>
      </c>
      <c r="V16" s="52">
        <v>19.085585585585601</v>
      </c>
      <c r="W16" s="52">
        <v>19.4522357723577</v>
      </c>
      <c r="X16" s="52">
        <v>20.349328214971202</v>
      </c>
      <c r="Y16" s="52">
        <v>20.625794732061799</v>
      </c>
      <c r="Z16" s="52">
        <v>20.85601404741</v>
      </c>
    </row>
    <row r="17" spans="1:29" ht="15" customHeight="1">
      <c r="B17" s="264" t="s">
        <v>54</v>
      </c>
      <c r="C17" s="70" t="s">
        <v>36</v>
      </c>
      <c r="D17" s="154" t="s">
        <v>35</v>
      </c>
      <c r="E17" s="154" t="s">
        <v>35</v>
      </c>
      <c r="F17" s="154" t="s">
        <v>35</v>
      </c>
      <c r="G17" s="154" t="s">
        <v>35</v>
      </c>
      <c r="H17" s="154" t="s">
        <v>35</v>
      </c>
      <c r="I17" s="154" t="s">
        <v>35</v>
      </c>
      <c r="J17" s="154">
        <v>1201</v>
      </c>
      <c r="K17" s="154">
        <v>1175</v>
      </c>
      <c r="L17" s="154">
        <v>1262</v>
      </c>
      <c r="M17" s="154">
        <v>1301</v>
      </c>
      <c r="N17" s="154">
        <v>1340</v>
      </c>
      <c r="O17" s="154">
        <v>1407</v>
      </c>
      <c r="P17" s="154">
        <v>1395</v>
      </c>
      <c r="Q17" s="154">
        <v>1453</v>
      </c>
      <c r="R17" s="17">
        <v>1382</v>
      </c>
      <c r="S17" s="17">
        <v>1333</v>
      </c>
      <c r="T17" s="17">
        <v>1225</v>
      </c>
      <c r="U17" s="17">
        <v>1309</v>
      </c>
      <c r="V17" s="17">
        <v>1178</v>
      </c>
      <c r="W17" s="17">
        <v>1225</v>
      </c>
      <c r="X17" s="17">
        <v>1358</v>
      </c>
      <c r="Y17" s="17">
        <v>1292</v>
      </c>
      <c r="Z17" s="17">
        <v>1366</v>
      </c>
      <c r="AC17" s="166"/>
    </row>
    <row r="18" spans="1:29" ht="15" customHeight="1">
      <c r="B18" s="264"/>
      <c r="C18" s="74" t="s">
        <v>37</v>
      </c>
      <c r="D18" s="20" t="s">
        <v>35</v>
      </c>
      <c r="E18" s="20" t="s">
        <v>35</v>
      </c>
      <c r="F18" s="20" t="s">
        <v>35</v>
      </c>
      <c r="G18" s="20" t="s">
        <v>35</v>
      </c>
      <c r="H18" s="20" t="s">
        <v>35</v>
      </c>
      <c r="I18" s="20" t="s">
        <v>35</v>
      </c>
      <c r="J18" s="20">
        <v>28051</v>
      </c>
      <c r="K18" s="20">
        <v>26958</v>
      </c>
      <c r="L18" s="20">
        <v>29983</v>
      </c>
      <c r="M18" s="20">
        <v>30478</v>
      </c>
      <c r="N18" s="20">
        <v>31871</v>
      </c>
      <c r="O18" s="20">
        <v>34774</v>
      </c>
      <c r="P18" s="20">
        <v>34928</v>
      </c>
      <c r="Q18" s="20">
        <v>36683</v>
      </c>
      <c r="R18" s="20">
        <v>34318</v>
      </c>
      <c r="S18" s="20">
        <v>35256</v>
      </c>
      <c r="T18" s="20">
        <v>32460</v>
      </c>
      <c r="U18" s="20">
        <v>33741</v>
      </c>
      <c r="V18" s="20">
        <v>31762</v>
      </c>
      <c r="W18" s="20">
        <v>31849</v>
      </c>
      <c r="X18" s="20">
        <v>32790</v>
      </c>
      <c r="Y18" s="20">
        <v>33743</v>
      </c>
      <c r="Z18" s="20">
        <v>37433</v>
      </c>
      <c r="AC18" s="166"/>
    </row>
    <row r="19" spans="1:29" s="59" customFormat="1" ht="15" customHeight="1">
      <c r="A19" s="167"/>
      <c r="B19" s="264"/>
      <c r="C19" s="168" t="s">
        <v>48</v>
      </c>
      <c r="D19" s="48" t="s">
        <v>35</v>
      </c>
      <c r="E19" s="48" t="s">
        <v>35</v>
      </c>
      <c r="F19" s="48" t="s">
        <v>35</v>
      </c>
      <c r="G19" s="48" t="s">
        <v>35</v>
      </c>
      <c r="H19" s="48" t="s">
        <v>35</v>
      </c>
      <c r="I19" s="48" t="s">
        <v>35</v>
      </c>
      <c r="J19" s="48">
        <v>23.356369691923398</v>
      </c>
      <c r="K19" s="48">
        <v>22.942978723404256</v>
      </c>
      <c r="L19" s="48">
        <v>23.758320126782884</v>
      </c>
      <c r="M19" s="48">
        <v>23.426594926979245</v>
      </c>
      <c r="N19" s="48">
        <v>23.784328358208999</v>
      </c>
      <c r="O19" s="48">
        <v>24.7149964463397</v>
      </c>
      <c r="P19" s="48">
        <v>25.037992831541199</v>
      </c>
      <c r="Q19" s="48">
        <v>25.246386785960102</v>
      </c>
      <c r="R19" s="52">
        <v>24.832127351664301</v>
      </c>
      <c r="S19" s="52">
        <v>26.448612153038301</v>
      </c>
      <c r="T19" s="52">
        <v>26.497959183673501</v>
      </c>
      <c r="U19" s="52">
        <v>25.776165011459099</v>
      </c>
      <c r="V19" s="52">
        <v>26.962648556876101</v>
      </c>
      <c r="W19" s="52">
        <v>25.9991836734694</v>
      </c>
      <c r="X19" s="52">
        <v>24.1458026509573</v>
      </c>
      <c r="Y19" s="52">
        <v>26.116873065015501</v>
      </c>
      <c r="Z19" s="52">
        <v>27.403367496339701</v>
      </c>
    </row>
    <row r="20" spans="1:29" ht="15" customHeight="1">
      <c r="B20" s="264" t="s">
        <v>55</v>
      </c>
      <c r="C20" s="70" t="s">
        <v>36</v>
      </c>
      <c r="D20" s="154" t="s">
        <v>35</v>
      </c>
      <c r="E20" s="154" t="s">
        <v>35</v>
      </c>
      <c r="F20" s="154" t="s">
        <v>35</v>
      </c>
      <c r="G20" s="154" t="s">
        <v>35</v>
      </c>
      <c r="H20" s="154" t="s">
        <v>35</v>
      </c>
      <c r="I20" s="154" t="s">
        <v>35</v>
      </c>
      <c r="J20" s="154">
        <v>1189</v>
      </c>
      <c r="K20" s="154">
        <v>1257</v>
      </c>
      <c r="L20" s="154">
        <v>1209</v>
      </c>
      <c r="M20" s="154">
        <v>1245</v>
      </c>
      <c r="N20" s="154">
        <v>1266</v>
      </c>
      <c r="O20" s="154">
        <v>1248</v>
      </c>
      <c r="P20" s="154">
        <v>1211</v>
      </c>
      <c r="Q20" s="154">
        <v>1138</v>
      </c>
      <c r="R20" s="17">
        <v>1178</v>
      </c>
      <c r="S20" s="17">
        <v>1187</v>
      </c>
      <c r="T20" s="17">
        <v>1191</v>
      </c>
      <c r="U20" s="17">
        <v>1167</v>
      </c>
      <c r="V20" s="17">
        <v>1011</v>
      </c>
      <c r="W20" s="17">
        <v>1125</v>
      </c>
      <c r="X20" s="17">
        <v>1102</v>
      </c>
      <c r="Y20" s="17">
        <v>1176</v>
      </c>
      <c r="Z20" s="17">
        <v>1195</v>
      </c>
      <c r="AC20" s="166"/>
    </row>
    <row r="21" spans="1:29" ht="15" customHeight="1">
      <c r="B21" s="264"/>
      <c r="C21" s="74" t="s">
        <v>37</v>
      </c>
      <c r="D21" s="20" t="s">
        <v>35</v>
      </c>
      <c r="E21" s="20" t="s">
        <v>35</v>
      </c>
      <c r="F21" s="20" t="s">
        <v>35</v>
      </c>
      <c r="G21" s="20" t="s">
        <v>35</v>
      </c>
      <c r="H21" s="20" t="s">
        <v>35</v>
      </c>
      <c r="I21" s="20" t="s">
        <v>35</v>
      </c>
      <c r="J21" s="20">
        <v>24268</v>
      </c>
      <c r="K21" s="20">
        <v>24007</v>
      </c>
      <c r="L21" s="20">
        <v>23271</v>
      </c>
      <c r="M21" s="20">
        <v>23045</v>
      </c>
      <c r="N21" s="20">
        <v>21788</v>
      </c>
      <c r="O21" s="20">
        <v>21741</v>
      </c>
      <c r="P21" s="20">
        <v>22175</v>
      </c>
      <c r="Q21" s="20">
        <v>20817</v>
      </c>
      <c r="R21" s="20">
        <v>20575</v>
      </c>
      <c r="S21" s="20">
        <v>20806</v>
      </c>
      <c r="T21" s="20">
        <v>21148</v>
      </c>
      <c r="U21" s="20">
        <v>21844</v>
      </c>
      <c r="V21" s="20">
        <v>18756</v>
      </c>
      <c r="W21" s="20">
        <v>19965</v>
      </c>
      <c r="X21" s="20">
        <v>20432</v>
      </c>
      <c r="Y21" s="20">
        <v>22286</v>
      </c>
      <c r="Z21" s="20">
        <v>22102</v>
      </c>
      <c r="AC21" s="166"/>
    </row>
    <row r="22" spans="1:29" s="59" customFormat="1" ht="15" customHeight="1">
      <c r="A22" s="167"/>
      <c r="B22" s="264"/>
      <c r="C22" s="168" t="s">
        <v>48</v>
      </c>
      <c r="D22" s="48" t="s">
        <v>35</v>
      </c>
      <c r="E22" s="48" t="s">
        <v>35</v>
      </c>
      <c r="F22" s="48" t="s">
        <v>35</v>
      </c>
      <c r="G22" s="48" t="s">
        <v>35</v>
      </c>
      <c r="H22" s="48" t="s">
        <v>35</v>
      </c>
      <c r="I22" s="48" t="s">
        <v>35</v>
      </c>
      <c r="J22" s="48">
        <v>20.410428931875526</v>
      </c>
      <c r="K22" s="48">
        <v>19.098647573587908</v>
      </c>
      <c r="L22" s="48">
        <v>19.248138957816376</v>
      </c>
      <c r="M22" s="48">
        <v>18.510040160642571</v>
      </c>
      <c r="N22" s="48">
        <v>17.210110584518201</v>
      </c>
      <c r="O22" s="48">
        <v>17.420673076923102</v>
      </c>
      <c r="P22" s="48">
        <v>18.311312964492199</v>
      </c>
      <c r="Q22" s="48">
        <v>18.292618629174001</v>
      </c>
      <c r="R22" s="52">
        <v>17.466044142614599</v>
      </c>
      <c r="S22" s="52">
        <v>17.5282224094356</v>
      </c>
      <c r="T22" s="52">
        <v>17.756507136859799</v>
      </c>
      <c r="U22" s="52">
        <v>18.718080548414701</v>
      </c>
      <c r="V22" s="52">
        <v>18.551928783382799</v>
      </c>
      <c r="W22" s="52">
        <v>17.746666666666702</v>
      </c>
      <c r="X22" s="52">
        <v>18.540834845734999</v>
      </c>
      <c r="Y22" s="52">
        <v>18.950680272108801</v>
      </c>
      <c r="Z22" s="52">
        <v>18.495397489539702</v>
      </c>
    </row>
    <row r="23" spans="1:29" ht="15" customHeight="1">
      <c r="B23" s="264" t="s">
        <v>56</v>
      </c>
      <c r="C23" s="70" t="s">
        <v>36</v>
      </c>
      <c r="D23" s="154" t="s">
        <v>35</v>
      </c>
      <c r="E23" s="154" t="s">
        <v>35</v>
      </c>
      <c r="F23" s="154" t="s">
        <v>35</v>
      </c>
      <c r="G23" s="154" t="s">
        <v>35</v>
      </c>
      <c r="H23" s="154" t="s">
        <v>35</v>
      </c>
      <c r="I23" s="154" t="s">
        <v>35</v>
      </c>
      <c r="J23" s="154">
        <v>1136</v>
      </c>
      <c r="K23" s="154">
        <v>1094</v>
      </c>
      <c r="L23" s="154">
        <v>840</v>
      </c>
      <c r="M23" s="154">
        <v>903</v>
      </c>
      <c r="N23" s="154">
        <v>778</v>
      </c>
      <c r="O23" s="154">
        <v>899</v>
      </c>
      <c r="P23" s="154">
        <v>925</v>
      </c>
      <c r="Q23" s="154">
        <v>787</v>
      </c>
      <c r="R23" s="17">
        <v>823</v>
      </c>
      <c r="S23" s="17">
        <v>752</v>
      </c>
      <c r="T23" s="17">
        <v>723</v>
      </c>
      <c r="U23" s="17">
        <v>746</v>
      </c>
      <c r="V23" s="17">
        <v>667</v>
      </c>
      <c r="W23" s="17">
        <v>871</v>
      </c>
      <c r="X23" s="17">
        <v>792</v>
      </c>
      <c r="Y23" s="17">
        <v>718</v>
      </c>
      <c r="Z23" s="17">
        <v>722</v>
      </c>
      <c r="AC23" s="166"/>
    </row>
    <row r="24" spans="1:29" ht="15" customHeight="1">
      <c r="B24" s="264"/>
      <c r="C24" s="74" t="s">
        <v>37</v>
      </c>
      <c r="D24" s="20" t="s">
        <v>35</v>
      </c>
      <c r="E24" s="20" t="s">
        <v>35</v>
      </c>
      <c r="F24" s="20" t="s">
        <v>35</v>
      </c>
      <c r="G24" s="20" t="s">
        <v>35</v>
      </c>
      <c r="H24" s="20" t="s">
        <v>35</v>
      </c>
      <c r="I24" s="20" t="s">
        <v>35</v>
      </c>
      <c r="J24" s="20">
        <v>19915</v>
      </c>
      <c r="K24" s="20">
        <v>19099</v>
      </c>
      <c r="L24" s="20">
        <v>17556</v>
      </c>
      <c r="M24" s="20">
        <v>19216</v>
      </c>
      <c r="N24" s="20">
        <v>18094</v>
      </c>
      <c r="O24" s="20">
        <v>22047</v>
      </c>
      <c r="P24" s="20">
        <v>23651</v>
      </c>
      <c r="Q24" s="20">
        <v>21743</v>
      </c>
      <c r="R24" s="20">
        <v>22679</v>
      </c>
      <c r="S24" s="20">
        <v>19848</v>
      </c>
      <c r="T24" s="20">
        <v>20723</v>
      </c>
      <c r="U24" s="20">
        <v>20796</v>
      </c>
      <c r="V24" s="20">
        <v>19171</v>
      </c>
      <c r="W24" s="20">
        <v>21659</v>
      </c>
      <c r="X24" s="20">
        <v>19948</v>
      </c>
      <c r="Y24" s="20">
        <v>17859</v>
      </c>
      <c r="Z24" s="20">
        <v>16932</v>
      </c>
      <c r="AC24" s="166"/>
    </row>
    <row r="25" spans="1:29" s="59" customFormat="1" ht="15" customHeight="1">
      <c r="A25" s="167"/>
      <c r="B25" s="264"/>
      <c r="C25" s="168" t="s">
        <v>48</v>
      </c>
      <c r="D25" s="48" t="s">
        <v>35</v>
      </c>
      <c r="E25" s="48" t="s">
        <v>35</v>
      </c>
      <c r="F25" s="48" t="s">
        <v>35</v>
      </c>
      <c r="G25" s="48" t="s">
        <v>35</v>
      </c>
      <c r="H25" s="48" t="s">
        <v>35</v>
      </c>
      <c r="I25" s="48" t="s">
        <v>35</v>
      </c>
      <c r="J25" s="48">
        <v>17.530809859154928</v>
      </c>
      <c r="K25" s="48">
        <v>17.457952468007313</v>
      </c>
      <c r="L25" s="48">
        <v>20.9</v>
      </c>
      <c r="M25" s="48">
        <v>21.280177187153932</v>
      </c>
      <c r="N25" s="48">
        <v>23.257069408740399</v>
      </c>
      <c r="O25" s="48">
        <v>24.523915461624</v>
      </c>
      <c r="P25" s="48">
        <v>25.568648648648601</v>
      </c>
      <c r="Q25" s="48">
        <v>27.627700127064799</v>
      </c>
      <c r="R25" s="52">
        <v>27.556500607533401</v>
      </c>
      <c r="S25" s="52">
        <v>26.393617021276601</v>
      </c>
      <c r="T25" s="52">
        <v>28.6625172890733</v>
      </c>
      <c r="U25" s="52">
        <v>27.876675603217201</v>
      </c>
      <c r="V25" s="52">
        <v>28.7421289355322</v>
      </c>
      <c r="W25" s="52">
        <v>24.866819747416798</v>
      </c>
      <c r="X25" s="52">
        <v>25.186868686868699</v>
      </c>
      <c r="Y25" s="52">
        <v>24.873259052924801</v>
      </c>
      <c r="Z25" s="52">
        <v>23.451523545706401</v>
      </c>
    </row>
    <row r="26" spans="1:29" ht="15" customHeight="1">
      <c r="B26" s="264" t="s">
        <v>57</v>
      </c>
      <c r="C26" s="70" t="s">
        <v>36</v>
      </c>
      <c r="D26" s="154">
        <v>877</v>
      </c>
      <c r="E26" s="154">
        <v>862</v>
      </c>
      <c r="F26" s="154">
        <v>927</v>
      </c>
      <c r="G26" s="154">
        <v>991</v>
      </c>
      <c r="H26" s="154">
        <v>930</v>
      </c>
      <c r="I26" s="154">
        <v>1043</v>
      </c>
      <c r="J26" s="154">
        <v>1035</v>
      </c>
      <c r="K26" s="154">
        <v>1000</v>
      </c>
      <c r="L26" s="154">
        <v>1055</v>
      </c>
      <c r="M26" s="154">
        <v>976</v>
      </c>
      <c r="N26" s="154">
        <v>1062</v>
      </c>
      <c r="O26" s="154">
        <v>1060</v>
      </c>
      <c r="P26" s="154">
        <v>1073</v>
      </c>
      <c r="Q26" s="154">
        <v>1183</v>
      </c>
      <c r="R26" s="17">
        <v>1374</v>
      </c>
      <c r="S26" s="17">
        <v>1362</v>
      </c>
      <c r="T26" s="17">
        <v>1318</v>
      </c>
      <c r="U26" s="17">
        <v>1286</v>
      </c>
      <c r="V26" s="17">
        <v>1122</v>
      </c>
      <c r="W26" s="17">
        <v>1283</v>
      </c>
      <c r="X26" s="17">
        <v>1185</v>
      </c>
      <c r="Y26" s="17">
        <v>1109</v>
      </c>
      <c r="Z26" s="17">
        <v>1101</v>
      </c>
      <c r="AC26" s="166"/>
    </row>
    <row r="27" spans="1:29" ht="15" customHeight="1">
      <c r="B27" s="264"/>
      <c r="C27" s="74" t="s">
        <v>37</v>
      </c>
      <c r="D27" s="20">
        <v>33921</v>
      </c>
      <c r="E27" s="20">
        <v>25377</v>
      </c>
      <c r="F27" s="20">
        <v>25955</v>
      </c>
      <c r="G27" s="20">
        <v>28693</v>
      </c>
      <c r="H27" s="20">
        <v>26962</v>
      </c>
      <c r="I27" s="20">
        <v>30393</v>
      </c>
      <c r="J27" s="20">
        <v>30644</v>
      </c>
      <c r="K27" s="20">
        <v>29388</v>
      </c>
      <c r="L27" s="20">
        <v>30397</v>
      </c>
      <c r="M27" s="20">
        <v>29892</v>
      </c>
      <c r="N27" s="20">
        <v>32997</v>
      </c>
      <c r="O27" s="20">
        <v>32455</v>
      </c>
      <c r="P27" s="20">
        <v>31909</v>
      </c>
      <c r="Q27" s="20">
        <v>36791</v>
      </c>
      <c r="R27" s="20">
        <v>39297</v>
      </c>
      <c r="S27" s="20">
        <v>41537</v>
      </c>
      <c r="T27" s="20">
        <v>41023</v>
      </c>
      <c r="U27" s="20">
        <v>42935</v>
      </c>
      <c r="V27" s="20">
        <v>39445</v>
      </c>
      <c r="W27" s="20">
        <v>43579</v>
      </c>
      <c r="X27" s="20">
        <v>45714</v>
      </c>
      <c r="Y27" s="20">
        <v>46432</v>
      </c>
      <c r="Z27" s="20">
        <v>50037</v>
      </c>
      <c r="AC27" s="166"/>
    </row>
    <row r="28" spans="1:29" s="59" customFormat="1" ht="15" customHeight="1">
      <c r="A28" s="167"/>
      <c r="B28" s="264"/>
      <c r="C28" s="168" t="s">
        <v>48</v>
      </c>
      <c r="D28" s="48">
        <v>38.678449258836942</v>
      </c>
      <c r="E28" s="48">
        <v>29.439675174013921</v>
      </c>
      <c r="F28" s="48">
        <v>27.998921251348435</v>
      </c>
      <c r="G28" s="48">
        <v>28.953582240161452</v>
      </c>
      <c r="H28" s="48">
        <v>28.991397849462366</v>
      </c>
      <c r="I28" s="48">
        <v>29.139980824544583</v>
      </c>
      <c r="J28" s="48">
        <v>29.607729468599032</v>
      </c>
      <c r="K28" s="48">
        <v>29.388000000000002</v>
      </c>
      <c r="L28" s="48">
        <v>28.812322274881517</v>
      </c>
      <c r="M28" s="48">
        <v>30.627049180327869</v>
      </c>
      <c r="N28" s="48">
        <v>31.0706214689266</v>
      </c>
      <c r="O28" s="48">
        <v>30.617924528301899</v>
      </c>
      <c r="P28" s="48">
        <v>29.7381174277726</v>
      </c>
      <c r="Q28" s="48">
        <v>31.099746407438701</v>
      </c>
      <c r="R28" s="52">
        <v>28.6004366812227</v>
      </c>
      <c r="S28" s="52">
        <v>30.4970631424376</v>
      </c>
      <c r="T28" s="52">
        <v>31.125189681335399</v>
      </c>
      <c r="U28" s="52">
        <v>33.386469673405898</v>
      </c>
      <c r="V28" s="52">
        <v>35.155971479500899</v>
      </c>
      <c r="W28" s="52">
        <v>33.966484801247098</v>
      </c>
      <c r="X28" s="52">
        <v>38.577215189873399</v>
      </c>
      <c r="Y28" s="52">
        <v>41.868349864743003</v>
      </c>
      <c r="Z28" s="52">
        <v>45.446866485013601</v>
      </c>
    </row>
    <row r="29" spans="1:29" ht="15" customHeight="1">
      <c r="B29" s="264" t="s">
        <v>3</v>
      </c>
      <c r="C29" s="157" t="s">
        <v>36</v>
      </c>
      <c r="D29" s="91">
        <v>8143</v>
      </c>
      <c r="E29" s="91">
        <v>7710</v>
      </c>
      <c r="F29" s="91">
        <v>7897</v>
      </c>
      <c r="G29" s="91">
        <v>8269</v>
      </c>
      <c r="H29" s="91">
        <v>7945</v>
      </c>
      <c r="I29" s="91">
        <v>8015</v>
      </c>
      <c r="J29" s="91">
        <v>11599</v>
      </c>
      <c r="K29" s="91">
        <v>11536</v>
      </c>
      <c r="L29" s="91">
        <v>11225</v>
      </c>
      <c r="M29" s="91">
        <v>11361</v>
      </c>
      <c r="N29" s="91">
        <v>11342</v>
      </c>
      <c r="O29" s="91">
        <v>11362</v>
      </c>
      <c r="P29" s="91">
        <v>11056</v>
      </c>
      <c r="Q29" s="91">
        <v>12083</v>
      </c>
      <c r="R29" s="91">
        <v>13273</v>
      </c>
      <c r="S29" s="91">
        <v>13128</v>
      </c>
      <c r="T29" s="91">
        <v>12367</v>
      </c>
      <c r="U29" s="91">
        <v>12717</v>
      </c>
      <c r="V29" s="91">
        <v>12236</v>
      </c>
      <c r="W29" s="91">
        <v>13310</v>
      </c>
      <c r="X29" s="91">
        <v>12648</v>
      </c>
      <c r="Y29" s="91">
        <v>13243</v>
      </c>
      <c r="Z29" s="91">
        <v>13691</v>
      </c>
      <c r="AC29" s="166"/>
    </row>
    <row r="30" spans="1:29" ht="15" customHeight="1">
      <c r="B30" s="264"/>
      <c r="C30" s="169" t="s">
        <v>37</v>
      </c>
      <c r="D30" s="106">
        <v>267087</v>
      </c>
      <c r="E30" s="106">
        <v>259418</v>
      </c>
      <c r="F30" s="106">
        <v>243239</v>
      </c>
      <c r="G30" s="106">
        <v>254070</v>
      </c>
      <c r="H30" s="106">
        <v>234345</v>
      </c>
      <c r="I30" s="106">
        <v>242611</v>
      </c>
      <c r="J30" s="106">
        <v>308654</v>
      </c>
      <c r="K30" s="106">
        <v>301919</v>
      </c>
      <c r="L30" s="106">
        <v>295764</v>
      </c>
      <c r="M30" s="106">
        <v>292433</v>
      </c>
      <c r="N30" s="106">
        <v>291143</v>
      </c>
      <c r="O30" s="106">
        <v>289816</v>
      </c>
      <c r="P30" s="106">
        <v>285182</v>
      </c>
      <c r="Q30" s="106">
        <v>298468</v>
      </c>
      <c r="R30" s="106">
        <v>317829</v>
      </c>
      <c r="S30" s="106">
        <v>316649</v>
      </c>
      <c r="T30" s="106">
        <v>310026</v>
      </c>
      <c r="U30" s="106">
        <v>313042</v>
      </c>
      <c r="V30" s="106">
        <v>288225</v>
      </c>
      <c r="W30" s="106">
        <v>305290</v>
      </c>
      <c r="X30" s="106">
        <v>307761</v>
      </c>
      <c r="Y30" s="106">
        <v>319616</v>
      </c>
      <c r="Z30" s="106">
        <v>339994</v>
      </c>
      <c r="AC30" s="166"/>
    </row>
    <row r="31" spans="1:29" s="59" customFormat="1" ht="15" customHeight="1">
      <c r="A31" s="167"/>
      <c r="B31" s="264"/>
      <c r="C31" s="170" t="s">
        <v>48</v>
      </c>
      <c r="D31" s="104">
        <f>D30/D29</f>
        <v>32.799582463465555</v>
      </c>
      <c r="E31" s="104">
        <f t="shared" ref="E31:M31" si="0">E30/E29</f>
        <v>33.646952010376133</v>
      </c>
      <c r="F31" s="104">
        <f t="shared" si="0"/>
        <v>30.801443586171963</v>
      </c>
      <c r="G31" s="104">
        <f t="shared" si="0"/>
        <v>30.725601644697061</v>
      </c>
      <c r="H31" s="104">
        <f t="shared" si="0"/>
        <v>29.495909376966647</v>
      </c>
      <c r="I31" s="104">
        <f t="shared" si="0"/>
        <v>30.269619463505926</v>
      </c>
      <c r="J31" s="104">
        <f t="shared" si="0"/>
        <v>26.610397448055867</v>
      </c>
      <c r="K31" s="104">
        <f t="shared" si="0"/>
        <v>26.171896671289876</v>
      </c>
      <c r="L31" s="104">
        <f t="shared" si="0"/>
        <v>26.348685968819598</v>
      </c>
      <c r="M31" s="104">
        <f t="shared" si="0"/>
        <v>25.740075697561835</v>
      </c>
      <c r="N31" s="104">
        <v>25.669458649268201</v>
      </c>
      <c r="O31" s="104">
        <v>25.507481077275099</v>
      </c>
      <c r="P31" s="104">
        <v>25.794319826338601</v>
      </c>
      <c r="Q31" s="104">
        <v>24.7014814201771</v>
      </c>
      <c r="R31" s="104">
        <v>23.945528516537301</v>
      </c>
      <c r="S31" s="104">
        <v>24.1201249238269</v>
      </c>
      <c r="T31" s="104">
        <v>25.0688121613973</v>
      </c>
      <c r="U31" s="104">
        <v>24.616025792246599</v>
      </c>
      <c r="V31" s="104">
        <v>23.555491990846701</v>
      </c>
      <c r="W31" s="104">
        <v>22.936889556724299</v>
      </c>
      <c r="X31" s="104">
        <v>24.332779886148</v>
      </c>
      <c r="Y31" s="104">
        <v>24.134712678396099</v>
      </c>
      <c r="Z31" s="104">
        <v>24.8333942005697</v>
      </c>
    </row>
    <row r="32" spans="1:29" s="10" customFormat="1" ht="5.25" customHeight="1">
      <c r="A32" s="13"/>
      <c r="B32" s="37"/>
    </row>
    <row r="33" spans="2:26" ht="12.75" customHeight="1">
      <c r="B33" s="265" t="s">
        <v>74</v>
      </c>
      <c r="C33" s="265"/>
    </row>
    <row r="34" spans="2:26" ht="5.25" customHeight="1">
      <c r="B34" s="126"/>
      <c r="C34" s="127"/>
      <c r="D34" s="127"/>
      <c r="E34" s="127"/>
      <c r="F34" s="127"/>
      <c r="G34" s="127"/>
      <c r="H34" s="127"/>
      <c r="I34" s="127"/>
      <c r="J34" s="127"/>
      <c r="K34" s="127"/>
      <c r="L34" s="127"/>
    </row>
    <row r="35" spans="2:26" ht="12.75" customHeight="1">
      <c r="B35" s="37" t="s">
        <v>111</v>
      </c>
      <c r="C35" s="127"/>
      <c r="D35" s="127"/>
      <c r="E35" s="127"/>
      <c r="F35" s="127"/>
      <c r="G35" s="127"/>
      <c r="H35" s="127"/>
      <c r="I35" s="127"/>
      <c r="J35" s="127"/>
      <c r="K35" s="127"/>
      <c r="L35" s="127"/>
    </row>
    <row r="36" spans="2:26" ht="5.25" customHeight="1">
      <c r="B36" s="126"/>
      <c r="C36" s="127"/>
      <c r="D36" s="127"/>
      <c r="E36" s="127"/>
      <c r="F36" s="127"/>
      <c r="G36" s="127"/>
      <c r="H36" s="127"/>
      <c r="I36" s="127"/>
      <c r="J36" s="127"/>
      <c r="K36" s="127"/>
      <c r="L36" s="127"/>
    </row>
    <row r="37" spans="2:26" ht="12.75" customHeight="1">
      <c r="B37" s="54" t="s">
        <v>5</v>
      </c>
      <c r="C37" s="162"/>
      <c r="D37" s="162"/>
      <c r="E37" s="162"/>
      <c r="F37" s="162"/>
      <c r="G37" s="162"/>
      <c r="H37" s="162"/>
      <c r="I37" s="162"/>
      <c r="M37" s="163"/>
      <c r="N37" s="55"/>
      <c r="O37" s="55"/>
      <c r="P37" s="55"/>
    </row>
    <row r="38" spans="2:26" ht="5.25" customHeight="1">
      <c r="B38" s="126"/>
      <c r="C38" s="127"/>
      <c r="D38" s="127"/>
      <c r="E38" s="127"/>
      <c r="F38" s="127"/>
      <c r="G38" s="127"/>
      <c r="H38" s="127"/>
      <c r="I38" s="127"/>
      <c r="J38" s="127"/>
      <c r="K38" s="127"/>
      <c r="L38" s="127"/>
    </row>
    <row r="39" spans="2:26" ht="15" customHeight="1">
      <c r="B39" s="267" t="s">
        <v>67</v>
      </c>
      <c r="C39" s="265"/>
      <c r="D39" s="265"/>
      <c r="E39" s="265"/>
      <c r="F39" s="265"/>
      <c r="G39" s="265"/>
      <c r="H39" s="265"/>
      <c r="I39" s="265"/>
      <c r="J39" s="265"/>
      <c r="K39" s="265"/>
      <c r="L39" s="265"/>
      <c r="M39" s="265"/>
      <c r="N39" s="265"/>
      <c r="O39" s="265"/>
      <c r="P39" s="265"/>
      <c r="Q39" s="265"/>
    </row>
    <row r="40" spans="2:26" ht="27.75" customHeight="1">
      <c r="B40" s="265" t="s">
        <v>68</v>
      </c>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row>
    <row r="41" spans="2:26" ht="5.25" customHeight="1">
      <c r="B41" s="126"/>
      <c r="C41" s="127"/>
      <c r="D41" s="127"/>
      <c r="E41" s="127"/>
      <c r="F41" s="127"/>
      <c r="G41" s="127"/>
      <c r="H41" s="127"/>
      <c r="I41" s="127"/>
      <c r="J41" s="127"/>
      <c r="K41" s="127"/>
      <c r="L41" s="127"/>
    </row>
    <row r="42" spans="2:26" ht="12.75" customHeight="1">
      <c r="B42" s="37" t="s">
        <v>4</v>
      </c>
      <c r="C42" s="10"/>
    </row>
  </sheetData>
  <mergeCells count="13">
    <mergeCell ref="B40:Z40"/>
    <mergeCell ref="B20:B22"/>
    <mergeCell ref="B23:B25"/>
    <mergeCell ref="B26:B28"/>
    <mergeCell ref="B29:B31"/>
    <mergeCell ref="B33:C33"/>
    <mergeCell ref="B39:Q39"/>
    <mergeCell ref="B17:B19"/>
    <mergeCell ref="B2:Q2"/>
    <mergeCell ref="B5:B7"/>
    <mergeCell ref="B8:B10"/>
    <mergeCell ref="B11:B13"/>
    <mergeCell ref="B14:B16"/>
  </mergeCells>
  <pageMargins left="0.70866141732283472" right="0.70866141732283472" top="0.74803149606299213" bottom="0.74803149606299213" header="0.31496062992125984" footer="0.31496062992125984"/>
  <pageSetup paperSize="9" scale="46" orientation="landscape" r:id="rId1"/>
  <headerFooter>
    <oddHeader>&amp;L&amp;G&amp;CPrise en charge hospitalière</oddHeader>
    <oddFooter>&amp;L&amp;A&amp;C&amp;P sur &amp;N&amp;R&amp;F</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8446-9591-4F28-92EE-475AB5DA7071}">
  <dimension ref="A1:X161"/>
  <sheetViews>
    <sheetView showGridLines="0" zoomScaleNormal="100" zoomScaleSheetLayoutView="70" workbookViewId="0"/>
  </sheetViews>
  <sheetFormatPr baseColWidth="10" defaultColWidth="11.42578125" defaultRowHeight="14.25"/>
  <cols>
    <col min="1" max="1" width="1.7109375" style="2" customWidth="1"/>
    <col min="2" max="2" width="11.42578125" style="2"/>
    <col min="3" max="3" width="33.7109375" style="2" customWidth="1"/>
    <col min="4" max="10" width="12.7109375" style="2" customWidth="1"/>
    <col min="11" max="11" width="11.7109375" style="2" bestFit="1" customWidth="1"/>
    <col min="12" max="12" width="12.85546875" style="2" bestFit="1" customWidth="1"/>
    <col min="13" max="13" width="12.42578125" style="2" bestFit="1" customWidth="1"/>
    <col min="14" max="16384" width="11.42578125" style="2"/>
  </cols>
  <sheetData>
    <row r="1" spans="1:13" ht="10.15" customHeight="1">
      <c r="A1" s="191"/>
      <c r="B1" s="57"/>
      <c r="C1" s="57"/>
      <c r="D1" s="57"/>
      <c r="E1" s="57"/>
      <c r="F1" s="57"/>
      <c r="G1" s="57"/>
      <c r="H1" s="57"/>
      <c r="I1" s="57"/>
      <c r="J1" s="58"/>
      <c r="K1" s="58"/>
    </row>
    <row r="2" spans="1:13" ht="21.75" customHeight="1">
      <c r="B2" s="266" t="s">
        <v>83</v>
      </c>
      <c r="C2" s="266"/>
      <c r="D2" s="266"/>
      <c r="E2" s="266"/>
      <c r="F2" s="266"/>
      <c r="G2" s="266"/>
      <c r="H2" s="266"/>
      <c r="I2" s="266"/>
      <c r="J2" s="266"/>
      <c r="K2" s="266"/>
      <c r="L2" s="266"/>
      <c r="M2" s="266"/>
    </row>
    <row r="3" spans="1:13" ht="15">
      <c r="B3" s="183"/>
      <c r="C3" s="183"/>
      <c r="D3" s="183"/>
      <c r="E3" s="183"/>
      <c r="F3" s="183"/>
      <c r="G3" s="183"/>
      <c r="H3" s="183"/>
      <c r="I3" s="183"/>
      <c r="J3" s="183"/>
      <c r="K3" s="58"/>
    </row>
    <row r="4" spans="1:13">
      <c r="B4" s="269"/>
      <c r="C4" s="269"/>
      <c r="D4" s="177" t="s">
        <v>84</v>
      </c>
      <c r="E4" s="177" t="s">
        <v>85</v>
      </c>
      <c r="F4" s="177" t="s">
        <v>86</v>
      </c>
      <c r="G4" s="177" t="s">
        <v>87</v>
      </c>
      <c r="H4" s="177" t="s">
        <v>88</v>
      </c>
      <c r="I4" s="177" t="s">
        <v>89</v>
      </c>
      <c r="J4" s="177" t="s">
        <v>90</v>
      </c>
      <c r="K4" s="177" t="s">
        <v>91</v>
      </c>
      <c r="L4" s="177" t="s">
        <v>92</v>
      </c>
      <c r="M4" s="177" t="s">
        <v>3</v>
      </c>
    </row>
    <row r="5" spans="1:13" ht="15" customHeight="1">
      <c r="B5" s="268">
        <v>2013</v>
      </c>
      <c r="C5" s="192" t="s">
        <v>93</v>
      </c>
      <c r="D5" s="193">
        <v>147</v>
      </c>
      <c r="E5" s="194" t="s">
        <v>35</v>
      </c>
      <c r="F5" s="194" t="s">
        <v>35</v>
      </c>
      <c r="G5" s="193">
        <v>1601</v>
      </c>
      <c r="H5" s="193">
        <v>2626</v>
      </c>
      <c r="I5" s="194" t="s">
        <v>35</v>
      </c>
      <c r="J5" s="193">
        <v>1043</v>
      </c>
      <c r="K5" s="193">
        <v>692</v>
      </c>
      <c r="L5" s="193">
        <v>1482</v>
      </c>
      <c r="M5" s="195">
        <f>SUM(D5:L5)</f>
        <v>7591</v>
      </c>
    </row>
    <row r="6" spans="1:13" ht="15" customHeight="1">
      <c r="B6" s="268"/>
      <c r="C6" s="196" t="s">
        <v>36</v>
      </c>
      <c r="D6" s="197">
        <v>15</v>
      </c>
      <c r="E6" s="198" t="s">
        <v>35</v>
      </c>
      <c r="F6" s="198" t="s">
        <v>35</v>
      </c>
      <c r="G6" s="197">
        <v>27</v>
      </c>
      <c r="H6" s="197">
        <v>44</v>
      </c>
      <c r="I6" s="198" t="s">
        <v>35</v>
      </c>
      <c r="J6" s="197">
        <v>23</v>
      </c>
      <c r="K6" s="197">
        <v>6</v>
      </c>
      <c r="L6" s="197">
        <v>37</v>
      </c>
      <c r="M6" s="199">
        <f t="shared" ref="M6:M20" si="0">SUM(D6:L6)</f>
        <v>152</v>
      </c>
    </row>
    <row r="7" spans="1:13" ht="15" customHeight="1">
      <c r="B7" s="268">
        <v>2014</v>
      </c>
      <c r="C7" s="192" t="s">
        <v>93</v>
      </c>
      <c r="D7" s="193">
        <v>25</v>
      </c>
      <c r="E7" s="194" t="s">
        <v>35</v>
      </c>
      <c r="F7" s="194" t="s">
        <v>35</v>
      </c>
      <c r="G7" s="193">
        <v>2243</v>
      </c>
      <c r="H7" s="193">
        <v>5655</v>
      </c>
      <c r="I7" s="194" t="s">
        <v>35</v>
      </c>
      <c r="J7" s="193">
        <v>953</v>
      </c>
      <c r="K7" s="193">
        <v>884</v>
      </c>
      <c r="L7" s="193">
        <v>3599</v>
      </c>
      <c r="M7" s="195">
        <f t="shared" si="0"/>
        <v>13359</v>
      </c>
    </row>
    <row r="8" spans="1:13" ht="15" customHeight="1">
      <c r="B8" s="268"/>
      <c r="C8" s="196" t="s">
        <v>36</v>
      </c>
      <c r="D8" s="197">
        <v>3</v>
      </c>
      <c r="E8" s="198" t="s">
        <v>35</v>
      </c>
      <c r="F8" s="198" t="s">
        <v>35</v>
      </c>
      <c r="G8" s="197">
        <v>40</v>
      </c>
      <c r="H8" s="197">
        <v>73</v>
      </c>
      <c r="I8" s="198" t="s">
        <v>35</v>
      </c>
      <c r="J8" s="197">
        <v>27</v>
      </c>
      <c r="K8" s="197">
        <v>8</v>
      </c>
      <c r="L8" s="197">
        <v>75</v>
      </c>
      <c r="M8" s="199">
        <f t="shared" si="0"/>
        <v>226</v>
      </c>
    </row>
    <row r="9" spans="1:13" ht="15" customHeight="1">
      <c r="B9" s="268">
        <v>2015</v>
      </c>
      <c r="C9" s="192" t="s">
        <v>93</v>
      </c>
      <c r="D9" s="193">
        <v>100</v>
      </c>
      <c r="E9" s="193">
        <v>5</v>
      </c>
      <c r="F9" s="194" t="s">
        <v>35</v>
      </c>
      <c r="G9" s="193">
        <v>1726</v>
      </c>
      <c r="H9" s="193">
        <v>3501</v>
      </c>
      <c r="I9" s="194" t="s">
        <v>35</v>
      </c>
      <c r="J9" s="193">
        <v>916</v>
      </c>
      <c r="K9" s="193">
        <v>1481</v>
      </c>
      <c r="L9" s="193">
        <v>1373</v>
      </c>
      <c r="M9" s="195">
        <f t="shared" si="0"/>
        <v>9102</v>
      </c>
    </row>
    <row r="10" spans="1:13" ht="15" customHeight="1">
      <c r="B10" s="268"/>
      <c r="C10" s="196" t="s">
        <v>36</v>
      </c>
      <c r="D10" s="197">
        <v>12</v>
      </c>
      <c r="E10" s="197">
        <v>1</v>
      </c>
      <c r="F10" s="198" t="s">
        <v>35</v>
      </c>
      <c r="G10" s="197">
        <v>32</v>
      </c>
      <c r="H10" s="197">
        <v>70</v>
      </c>
      <c r="I10" s="198" t="s">
        <v>35</v>
      </c>
      <c r="J10" s="197">
        <v>33</v>
      </c>
      <c r="K10" s="197">
        <v>13</v>
      </c>
      <c r="L10" s="197">
        <v>55</v>
      </c>
      <c r="M10" s="199">
        <f t="shared" si="0"/>
        <v>216</v>
      </c>
    </row>
    <row r="11" spans="1:13" ht="15" customHeight="1">
      <c r="B11" s="268">
        <v>2016</v>
      </c>
      <c r="C11" s="192" t="s">
        <v>93</v>
      </c>
      <c r="D11" s="193">
        <v>143</v>
      </c>
      <c r="E11" s="194" t="s">
        <v>35</v>
      </c>
      <c r="F11" s="193">
        <v>1953</v>
      </c>
      <c r="G11" s="193">
        <v>919</v>
      </c>
      <c r="H11" s="193">
        <v>3414</v>
      </c>
      <c r="I11" s="194" t="s">
        <v>35</v>
      </c>
      <c r="J11" s="193">
        <v>596</v>
      </c>
      <c r="K11" s="193">
        <v>1299</v>
      </c>
      <c r="L11" s="193">
        <v>1070</v>
      </c>
      <c r="M11" s="195">
        <f t="shared" si="0"/>
        <v>9394</v>
      </c>
    </row>
    <row r="12" spans="1:13" ht="15" customHeight="1">
      <c r="B12" s="268"/>
      <c r="C12" s="196" t="s">
        <v>36</v>
      </c>
      <c r="D12" s="197">
        <v>21</v>
      </c>
      <c r="E12" s="198" t="s">
        <v>35</v>
      </c>
      <c r="F12" s="197">
        <v>40</v>
      </c>
      <c r="G12" s="197">
        <v>25</v>
      </c>
      <c r="H12" s="197">
        <v>71</v>
      </c>
      <c r="I12" s="198" t="s">
        <v>35</v>
      </c>
      <c r="J12" s="197">
        <v>26</v>
      </c>
      <c r="K12" s="197">
        <v>9</v>
      </c>
      <c r="L12" s="197">
        <v>33</v>
      </c>
      <c r="M12" s="199">
        <f t="shared" si="0"/>
        <v>225</v>
      </c>
    </row>
    <row r="13" spans="1:13" ht="15" customHeight="1">
      <c r="B13" s="268">
        <v>2017</v>
      </c>
      <c r="C13" s="192" t="s">
        <v>93</v>
      </c>
      <c r="D13" s="200">
        <v>409</v>
      </c>
      <c r="E13" s="193">
        <v>4</v>
      </c>
      <c r="F13" s="200">
        <v>5264</v>
      </c>
      <c r="G13" s="200">
        <v>1165</v>
      </c>
      <c r="H13" s="194" t="s">
        <v>35</v>
      </c>
      <c r="I13" s="200">
        <v>8</v>
      </c>
      <c r="J13" s="200">
        <v>756</v>
      </c>
      <c r="K13" s="200">
        <v>1647</v>
      </c>
      <c r="L13" s="200">
        <v>1060</v>
      </c>
      <c r="M13" s="201">
        <f t="shared" si="0"/>
        <v>10313</v>
      </c>
    </row>
    <row r="14" spans="1:13" ht="15" customHeight="1">
      <c r="B14" s="268"/>
      <c r="C14" s="196" t="s">
        <v>36</v>
      </c>
      <c r="D14" s="202">
        <v>26</v>
      </c>
      <c r="E14" s="197">
        <v>1</v>
      </c>
      <c r="F14" s="202">
        <v>97</v>
      </c>
      <c r="G14" s="202">
        <v>37</v>
      </c>
      <c r="H14" s="198" t="s">
        <v>35</v>
      </c>
      <c r="I14" s="202">
        <v>2</v>
      </c>
      <c r="J14" s="202">
        <v>27</v>
      </c>
      <c r="K14" s="202">
        <v>17</v>
      </c>
      <c r="L14" s="202">
        <v>52</v>
      </c>
      <c r="M14" s="203">
        <f t="shared" si="0"/>
        <v>259</v>
      </c>
    </row>
    <row r="15" spans="1:13" ht="15" customHeight="1">
      <c r="B15" s="268">
        <v>2018</v>
      </c>
      <c r="C15" s="192" t="s">
        <v>93</v>
      </c>
      <c r="D15" s="200">
        <v>529</v>
      </c>
      <c r="E15" s="193">
        <v>23</v>
      </c>
      <c r="F15" s="200">
        <v>6123</v>
      </c>
      <c r="G15" s="200">
        <v>1314</v>
      </c>
      <c r="H15" s="194" t="s">
        <v>35</v>
      </c>
      <c r="I15" s="200">
        <v>18</v>
      </c>
      <c r="J15" s="200">
        <v>268</v>
      </c>
      <c r="K15" s="200">
        <v>1928</v>
      </c>
      <c r="L15" s="200">
        <v>966</v>
      </c>
      <c r="M15" s="201">
        <f t="shared" si="0"/>
        <v>11169</v>
      </c>
    </row>
    <row r="16" spans="1:13" ht="15" customHeight="1">
      <c r="B16" s="268"/>
      <c r="C16" s="196" t="s">
        <v>36</v>
      </c>
      <c r="D16" s="202">
        <v>30</v>
      </c>
      <c r="E16" s="197">
        <v>3</v>
      </c>
      <c r="F16" s="202">
        <v>125</v>
      </c>
      <c r="G16" s="202">
        <v>38</v>
      </c>
      <c r="H16" s="198" t="s">
        <v>35</v>
      </c>
      <c r="I16" s="202">
        <v>3</v>
      </c>
      <c r="J16" s="202">
        <v>23</v>
      </c>
      <c r="K16" s="202">
        <v>21</v>
      </c>
      <c r="L16" s="202">
        <v>72</v>
      </c>
      <c r="M16" s="203">
        <f t="shared" si="0"/>
        <v>315</v>
      </c>
    </row>
    <row r="17" spans="1:24" ht="15" customHeight="1">
      <c r="B17" s="270">
        <v>2019</v>
      </c>
      <c r="C17" s="192" t="s">
        <v>93</v>
      </c>
      <c r="D17" s="200">
        <v>361</v>
      </c>
      <c r="E17" s="194" t="s">
        <v>35</v>
      </c>
      <c r="F17" s="200">
        <v>5736</v>
      </c>
      <c r="G17" s="200">
        <v>908</v>
      </c>
      <c r="H17" s="194" t="s">
        <v>35</v>
      </c>
      <c r="I17" s="200">
        <v>154</v>
      </c>
      <c r="J17" s="200">
        <v>348</v>
      </c>
      <c r="K17" s="200">
        <v>2725</v>
      </c>
      <c r="L17" s="200">
        <v>1403</v>
      </c>
      <c r="M17" s="201">
        <f t="shared" si="0"/>
        <v>11635</v>
      </c>
    </row>
    <row r="18" spans="1:24" ht="15" customHeight="1">
      <c r="B18" s="271"/>
      <c r="C18" s="196" t="s">
        <v>36</v>
      </c>
      <c r="D18" s="202">
        <v>26</v>
      </c>
      <c r="E18" s="198" t="s">
        <v>35</v>
      </c>
      <c r="F18" s="202">
        <v>135</v>
      </c>
      <c r="G18" s="202">
        <v>47</v>
      </c>
      <c r="H18" s="198" t="s">
        <v>35</v>
      </c>
      <c r="I18" s="202">
        <v>18</v>
      </c>
      <c r="J18" s="202">
        <v>29</v>
      </c>
      <c r="K18" s="202">
        <v>37</v>
      </c>
      <c r="L18" s="202">
        <v>44</v>
      </c>
      <c r="M18" s="203">
        <f t="shared" si="0"/>
        <v>336</v>
      </c>
    </row>
    <row r="19" spans="1:24" ht="15" customHeight="1">
      <c r="B19" s="270">
        <v>2020</v>
      </c>
      <c r="C19" s="192" t="s">
        <v>93</v>
      </c>
      <c r="D19" s="200">
        <v>397</v>
      </c>
      <c r="E19" s="194">
        <v>14</v>
      </c>
      <c r="F19" s="200">
        <v>328</v>
      </c>
      <c r="G19" s="200">
        <v>2392</v>
      </c>
      <c r="H19" s="194" t="s">
        <v>35</v>
      </c>
      <c r="I19" s="200">
        <v>51</v>
      </c>
      <c r="J19" s="200">
        <v>458</v>
      </c>
      <c r="K19" s="200">
        <v>2379</v>
      </c>
      <c r="L19" s="200">
        <v>1494</v>
      </c>
      <c r="M19" s="201">
        <f t="shared" si="0"/>
        <v>7513</v>
      </c>
    </row>
    <row r="20" spans="1:24" ht="15" customHeight="1">
      <c r="B20" s="271"/>
      <c r="C20" s="196" t="s">
        <v>36</v>
      </c>
      <c r="D20" s="202">
        <v>31</v>
      </c>
      <c r="E20" s="198">
        <v>2</v>
      </c>
      <c r="F20" s="202">
        <v>19</v>
      </c>
      <c r="G20" s="202">
        <v>97</v>
      </c>
      <c r="H20" s="198" t="s">
        <v>35</v>
      </c>
      <c r="I20" s="202">
        <v>13</v>
      </c>
      <c r="J20" s="202">
        <v>48</v>
      </c>
      <c r="K20" s="202">
        <v>32</v>
      </c>
      <c r="L20" s="202">
        <v>65</v>
      </c>
      <c r="M20" s="203">
        <f t="shared" si="0"/>
        <v>307</v>
      </c>
    </row>
    <row r="21" spans="1:24" ht="15" customHeight="1">
      <c r="B21" s="270">
        <v>2021</v>
      </c>
      <c r="C21" s="192" t="s">
        <v>93</v>
      </c>
      <c r="D21" s="200">
        <v>86</v>
      </c>
      <c r="E21" s="194">
        <v>3</v>
      </c>
      <c r="F21" s="194" t="s">
        <v>35</v>
      </c>
      <c r="G21" s="200">
        <v>975</v>
      </c>
      <c r="H21" s="194" t="s">
        <v>35</v>
      </c>
      <c r="I21" s="200">
        <v>141</v>
      </c>
      <c r="J21" s="200">
        <v>142</v>
      </c>
      <c r="K21" s="200">
        <v>850</v>
      </c>
      <c r="L21" s="200">
        <v>633</v>
      </c>
      <c r="M21" s="201">
        <v>2830</v>
      </c>
    </row>
    <row r="22" spans="1:24" ht="15" customHeight="1">
      <c r="B22" s="271"/>
      <c r="C22" s="196" t="s">
        <v>36</v>
      </c>
      <c r="D22" s="202">
        <v>12</v>
      </c>
      <c r="E22" s="198">
        <v>1</v>
      </c>
      <c r="F22" s="198" t="s">
        <v>35</v>
      </c>
      <c r="G22" s="202">
        <v>46</v>
      </c>
      <c r="H22" s="198" t="s">
        <v>35</v>
      </c>
      <c r="I22" s="202">
        <v>21</v>
      </c>
      <c r="J22" s="202">
        <v>22</v>
      </c>
      <c r="K22" s="202">
        <v>29</v>
      </c>
      <c r="L22" s="202">
        <v>34</v>
      </c>
      <c r="M22" s="203">
        <v>165</v>
      </c>
    </row>
    <row r="23" spans="1:24" ht="15" customHeight="1">
      <c r="B23" s="270">
        <v>2022</v>
      </c>
      <c r="C23" s="192" t="s">
        <v>93</v>
      </c>
      <c r="D23" s="200">
        <v>1834</v>
      </c>
      <c r="E23" s="194">
        <v>105</v>
      </c>
      <c r="F23" s="194" t="s">
        <v>35</v>
      </c>
      <c r="G23" s="200">
        <v>1503</v>
      </c>
      <c r="H23" s="194" t="s">
        <v>35</v>
      </c>
      <c r="I23" s="200">
        <v>185</v>
      </c>
      <c r="J23" s="200">
        <v>302</v>
      </c>
      <c r="K23" s="200">
        <v>1565</v>
      </c>
      <c r="L23" s="200">
        <v>1227</v>
      </c>
      <c r="M23" s="201">
        <v>6721</v>
      </c>
    </row>
    <row r="24" spans="1:24" ht="15" customHeight="1">
      <c r="B24" s="271"/>
      <c r="C24" s="196" t="s">
        <v>36</v>
      </c>
      <c r="D24" s="202">
        <v>71</v>
      </c>
      <c r="E24" s="198">
        <v>15</v>
      </c>
      <c r="F24" s="198" t="s">
        <v>35</v>
      </c>
      <c r="G24" s="202">
        <v>83</v>
      </c>
      <c r="H24" s="198" t="s">
        <v>35</v>
      </c>
      <c r="I24" s="202">
        <v>31</v>
      </c>
      <c r="J24" s="202">
        <v>37</v>
      </c>
      <c r="K24" s="202">
        <v>36</v>
      </c>
      <c r="L24" s="202">
        <v>75</v>
      </c>
      <c r="M24" s="203">
        <v>348</v>
      </c>
    </row>
    <row r="25" spans="1:24" ht="15" customHeight="1">
      <c r="B25" s="270">
        <v>2023</v>
      </c>
      <c r="C25" s="192" t="s">
        <v>93</v>
      </c>
      <c r="D25" s="200">
        <v>853</v>
      </c>
      <c r="E25" s="194">
        <v>21</v>
      </c>
      <c r="F25" s="194" t="s">
        <v>35</v>
      </c>
      <c r="G25" s="200">
        <v>1830</v>
      </c>
      <c r="H25" s="194" t="s">
        <v>35</v>
      </c>
      <c r="I25" s="200">
        <v>117</v>
      </c>
      <c r="J25" s="200">
        <v>252</v>
      </c>
      <c r="K25" s="200">
        <v>949</v>
      </c>
      <c r="L25" s="200">
        <v>2378</v>
      </c>
      <c r="M25" s="201">
        <f>SUM(D25:E25,G25,I25:L25)</f>
        <v>6400</v>
      </c>
    </row>
    <row r="26" spans="1:24" ht="15" customHeight="1">
      <c r="B26" s="271"/>
      <c r="C26" s="196" t="s">
        <v>36</v>
      </c>
      <c r="D26" s="202">
        <v>64</v>
      </c>
      <c r="E26" s="198">
        <v>4</v>
      </c>
      <c r="F26" s="198" t="s">
        <v>35</v>
      </c>
      <c r="G26" s="202">
        <v>98</v>
      </c>
      <c r="H26" s="198" t="s">
        <v>35</v>
      </c>
      <c r="I26" s="202">
        <v>20</v>
      </c>
      <c r="J26" s="202">
        <v>44</v>
      </c>
      <c r="K26" s="202">
        <v>36</v>
      </c>
      <c r="L26" s="202">
        <v>108</v>
      </c>
      <c r="M26" s="203">
        <f>SUM(D26:E26,G26,I26:L26)</f>
        <v>374</v>
      </c>
    </row>
    <row r="27" spans="1:24" ht="15" customHeight="1">
      <c r="B27" s="270">
        <v>2024</v>
      </c>
      <c r="C27" s="192" t="s">
        <v>93</v>
      </c>
      <c r="D27" s="200">
        <v>1075</v>
      </c>
      <c r="E27" s="194">
        <v>53</v>
      </c>
      <c r="F27" s="194" t="s">
        <v>35</v>
      </c>
      <c r="G27" s="200">
        <v>2110</v>
      </c>
      <c r="H27" s="194" t="s">
        <v>35</v>
      </c>
      <c r="I27" s="200">
        <v>123</v>
      </c>
      <c r="J27" s="200">
        <v>810</v>
      </c>
      <c r="K27" s="200">
        <v>1338</v>
      </c>
      <c r="L27" s="200">
        <v>2961</v>
      </c>
      <c r="M27" s="201">
        <f>SUM(D27:L27)</f>
        <v>8470</v>
      </c>
    </row>
    <row r="28" spans="1:24" ht="15" customHeight="1">
      <c r="B28" s="271"/>
      <c r="C28" s="196" t="s">
        <v>36</v>
      </c>
      <c r="D28" s="202">
        <v>52</v>
      </c>
      <c r="E28" s="198">
        <v>8</v>
      </c>
      <c r="F28" s="198" t="s">
        <v>35</v>
      </c>
      <c r="G28" s="202">
        <v>92</v>
      </c>
      <c r="H28" s="198" t="s">
        <v>35</v>
      </c>
      <c r="I28" s="202">
        <v>27</v>
      </c>
      <c r="J28" s="202">
        <v>54</v>
      </c>
      <c r="K28" s="202">
        <v>24</v>
      </c>
      <c r="L28" s="202">
        <v>114</v>
      </c>
      <c r="M28" s="203">
        <f>SUM(D28:L28)</f>
        <v>371</v>
      </c>
    </row>
    <row r="29" spans="1:24" ht="15" customHeight="1">
      <c r="B29" s="270">
        <v>2025</v>
      </c>
      <c r="C29" s="192" t="s">
        <v>93</v>
      </c>
      <c r="D29" s="200">
        <v>1094</v>
      </c>
      <c r="E29" s="194">
        <v>70</v>
      </c>
      <c r="F29" s="194" t="s">
        <v>35</v>
      </c>
      <c r="G29" s="200">
        <v>2224</v>
      </c>
      <c r="H29" s="194" t="s">
        <v>35</v>
      </c>
      <c r="I29" s="200">
        <v>110</v>
      </c>
      <c r="J29" s="200">
        <v>1210</v>
      </c>
      <c r="K29" s="200">
        <v>3307</v>
      </c>
      <c r="L29" s="200">
        <v>3424</v>
      </c>
      <c r="M29" s="201">
        <f>SUM(D29:E29,G29,I29:L29)</f>
        <v>11439</v>
      </c>
    </row>
    <row r="30" spans="1:24" ht="15" customHeight="1">
      <c r="B30" s="271"/>
      <c r="C30" s="196" t="s">
        <v>36</v>
      </c>
      <c r="D30" s="202">
        <v>59</v>
      </c>
      <c r="E30" s="198">
        <v>12</v>
      </c>
      <c r="F30" s="198" t="s">
        <v>35</v>
      </c>
      <c r="G30" s="202">
        <v>114</v>
      </c>
      <c r="H30" s="198" t="s">
        <v>35</v>
      </c>
      <c r="I30" s="202">
        <v>25</v>
      </c>
      <c r="J30" s="202">
        <v>69</v>
      </c>
      <c r="K30" s="202">
        <v>70</v>
      </c>
      <c r="L30" s="202">
        <v>131</v>
      </c>
      <c r="M30" s="203">
        <f>SUM(D30:E30,G30,I30:L30)</f>
        <v>480</v>
      </c>
    </row>
    <row r="31" spans="1:24" s="10" customFormat="1" ht="5.25" customHeight="1">
      <c r="A31" s="13"/>
      <c r="B31" s="37"/>
      <c r="E31" s="204"/>
      <c r="F31" s="205"/>
      <c r="G31" s="204"/>
      <c r="H31" s="205"/>
      <c r="I31" s="204"/>
      <c r="J31" s="205"/>
      <c r="K31" s="204"/>
      <c r="L31" s="205"/>
      <c r="M31" s="206"/>
      <c r="N31" s="206"/>
      <c r="O31" s="206"/>
      <c r="P31" s="206"/>
      <c r="Q31" s="206"/>
      <c r="R31" s="206"/>
      <c r="S31" s="206"/>
      <c r="T31" s="206"/>
      <c r="U31" s="206"/>
      <c r="V31" s="206"/>
      <c r="W31" s="206"/>
      <c r="X31" s="206"/>
    </row>
    <row r="32" spans="1:24" ht="12.75" customHeight="1">
      <c r="A32" s="22"/>
      <c r="B32" s="265" t="s">
        <v>94</v>
      </c>
      <c r="C32" s="265"/>
      <c r="D32" s="207"/>
      <c r="E32" s="208"/>
      <c r="F32" s="59"/>
      <c r="G32" s="208"/>
      <c r="H32" s="59"/>
      <c r="I32" s="208"/>
      <c r="J32" s="59"/>
      <c r="K32" s="208"/>
      <c r="L32" s="59"/>
      <c r="M32" s="206"/>
      <c r="N32" s="206"/>
      <c r="O32" s="206"/>
      <c r="P32" s="206"/>
      <c r="Q32" s="206"/>
      <c r="R32" s="206"/>
      <c r="S32" s="206"/>
      <c r="T32" s="206"/>
      <c r="U32" s="206"/>
      <c r="V32" s="206"/>
      <c r="W32" s="206"/>
      <c r="X32" s="206"/>
    </row>
    <row r="33" spans="1:24" s="10" customFormat="1" ht="5.25" customHeight="1">
      <c r="A33" s="13"/>
      <c r="B33" s="37"/>
      <c r="E33" s="204"/>
      <c r="F33" s="205"/>
      <c r="G33" s="204"/>
      <c r="H33" s="205"/>
      <c r="I33" s="204"/>
      <c r="J33" s="205"/>
      <c r="K33" s="204"/>
      <c r="L33" s="205"/>
      <c r="M33" s="206"/>
      <c r="N33" s="206"/>
      <c r="O33" s="206"/>
      <c r="P33" s="206"/>
      <c r="Q33" s="206"/>
      <c r="R33" s="206"/>
      <c r="S33" s="206"/>
      <c r="T33" s="206"/>
      <c r="U33" s="206"/>
      <c r="V33" s="206"/>
      <c r="W33" s="206"/>
      <c r="X33" s="206"/>
    </row>
    <row r="34" spans="1:24" s="10" customFormat="1" ht="12.75" customHeight="1">
      <c r="A34" s="13"/>
      <c r="B34" s="37" t="s">
        <v>72</v>
      </c>
      <c r="E34" s="204"/>
      <c r="F34" s="205"/>
      <c r="G34" s="204"/>
      <c r="H34" s="205"/>
      <c r="I34" s="204"/>
      <c r="J34" s="205"/>
      <c r="K34" s="204"/>
      <c r="L34" s="205"/>
      <c r="M34" s="206"/>
      <c r="N34" s="206"/>
      <c r="O34" s="206"/>
      <c r="P34" s="206"/>
      <c r="Q34" s="206"/>
      <c r="R34" s="206"/>
      <c r="S34" s="206"/>
      <c r="T34" s="206"/>
      <c r="U34" s="206"/>
      <c r="V34" s="206"/>
      <c r="W34" s="206"/>
      <c r="X34" s="206"/>
    </row>
    <row r="35" spans="1:24" s="10" customFormat="1" ht="5.25" customHeight="1">
      <c r="A35" s="13"/>
      <c r="B35" s="37"/>
      <c r="E35" s="204"/>
      <c r="F35" s="205"/>
      <c r="G35" s="204"/>
      <c r="H35" s="205"/>
      <c r="I35" s="204"/>
      <c r="J35" s="205"/>
      <c r="K35" s="204"/>
      <c r="L35" s="205"/>
      <c r="M35" s="206"/>
      <c r="N35" s="206"/>
      <c r="O35" s="206"/>
      <c r="P35" s="206"/>
      <c r="Q35" s="206"/>
      <c r="R35" s="206"/>
      <c r="S35" s="206"/>
      <c r="T35" s="206"/>
      <c r="U35" s="206"/>
      <c r="V35" s="206"/>
      <c r="W35" s="206"/>
      <c r="X35" s="206"/>
    </row>
    <row r="36" spans="1:24" ht="12.75" customHeight="1">
      <c r="A36" s="22"/>
      <c r="B36" s="54" t="s">
        <v>4</v>
      </c>
      <c r="C36" s="209"/>
      <c r="F36" s="210"/>
      <c r="G36" s="210"/>
      <c r="J36" s="210"/>
      <c r="K36" s="210"/>
      <c r="L36" s="210"/>
      <c r="M36" s="210"/>
      <c r="N36" s="206"/>
      <c r="O36" s="206"/>
      <c r="P36" s="206"/>
      <c r="Q36" s="206"/>
      <c r="R36" s="206"/>
      <c r="S36" s="206"/>
      <c r="T36" s="206"/>
      <c r="U36" s="206"/>
      <c r="V36" s="206"/>
      <c r="W36" s="206"/>
      <c r="X36" s="206"/>
    </row>
    <row r="37" spans="1:24" ht="33" customHeight="1">
      <c r="B37" s="183"/>
      <c r="C37" s="183"/>
      <c r="F37" s="210"/>
      <c r="G37" s="210"/>
      <c r="J37" s="210"/>
      <c r="K37" s="210"/>
      <c r="L37" s="210"/>
      <c r="M37" s="210"/>
    </row>
    <row r="38" spans="1:24" ht="12.75" customHeight="1">
      <c r="A38" s="22"/>
      <c r="B38" s="210"/>
      <c r="V38" s="206"/>
      <c r="W38" s="206"/>
      <c r="X38" s="206"/>
    </row>
    <row r="39" spans="1:24" s="10" customFormat="1" ht="5.25" customHeight="1">
      <c r="A39" s="13"/>
      <c r="B39" s="210"/>
      <c r="K39" s="2"/>
      <c r="L39" s="2"/>
      <c r="M39" s="2"/>
      <c r="N39" s="2"/>
      <c r="O39" s="2"/>
      <c r="P39" s="2"/>
      <c r="Q39" s="2"/>
      <c r="R39" s="2"/>
      <c r="S39" s="2"/>
      <c r="T39" s="2"/>
      <c r="U39" s="2"/>
      <c r="V39" s="206"/>
      <c r="W39" s="206"/>
      <c r="X39" s="206"/>
    </row>
    <row r="40" spans="1:24" s="10" customFormat="1" ht="12.75" customHeight="1">
      <c r="A40" s="13"/>
      <c r="B40" s="210"/>
      <c r="C40" s="210"/>
      <c r="D40" s="210"/>
      <c r="E40" s="210"/>
      <c r="F40" s="210"/>
      <c r="G40" s="210"/>
      <c r="H40" s="210"/>
      <c r="I40" s="210"/>
      <c r="J40" s="210"/>
      <c r="K40" s="2"/>
      <c r="L40" s="2"/>
      <c r="M40" s="2"/>
      <c r="N40" s="2"/>
      <c r="O40" s="2"/>
      <c r="P40" s="2"/>
      <c r="Q40" s="2"/>
      <c r="R40" s="2"/>
      <c r="S40" s="2"/>
      <c r="T40" s="2"/>
      <c r="U40" s="2"/>
      <c r="V40" s="206"/>
      <c r="W40" s="206"/>
      <c r="X40" s="206"/>
    </row>
    <row r="41" spans="1:24" s="10" customFormat="1" ht="5.25" customHeight="1">
      <c r="A41" s="13"/>
      <c r="B41" s="210"/>
      <c r="C41" s="210"/>
      <c r="D41" s="210"/>
      <c r="E41" s="210"/>
      <c r="F41" s="210"/>
      <c r="G41" s="210"/>
      <c r="H41" s="210"/>
      <c r="I41" s="210"/>
      <c r="J41" s="210"/>
      <c r="K41" s="2"/>
      <c r="L41" s="2"/>
      <c r="M41" s="2"/>
      <c r="N41" s="2"/>
      <c r="O41" s="2"/>
      <c r="P41" s="2"/>
      <c r="Q41" s="2"/>
      <c r="R41" s="2"/>
      <c r="S41" s="2"/>
      <c r="T41" s="2"/>
      <c r="U41" s="2"/>
      <c r="V41" s="206"/>
      <c r="W41" s="206"/>
      <c r="X41" s="206"/>
    </row>
    <row r="42" spans="1:24" ht="12.75" customHeight="1">
      <c r="A42" s="22"/>
      <c r="B42" s="210"/>
      <c r="C42" s="210"/>
      <c r="D42" s="210"/>
      <c r="E42" s="210"/>
      <c r="F42" s="210"/>
      <c r="G42" s="210"/>
      <c r="H42" s="210"/>
      <c r="I42" s="210"/>
      <c r="J42" s="210"/>
      <c r="V42" s="206"/>
      <c r="W42" s="206"/>
      <c r="X42" s="206"/>
    </row>
    <row r="43" spans="1:24">
      <c r="B43" s="210"/>
      <c r="C43" s="210"/>
      <c r="D43" s="210"/>
      <c r="E43" s="210"/>
      <c r="F43" s="210"/>
      <c r="G43" s="210"/>
      <c r="H43" s="210"/>
      <c r="I43" s="210"/>
      <c r="J43" s="210"/>
    </row>
    <row r="44" spans="1:24">
      <c r="B44" s="210"/>
      <c r="C44" s="210"/>
      <c r="D44" s="210"/>
      <c r="E44" s="210"/>
      <c r="F44" s="210"/>
      <c r="G44" s="210"/>
      <c r="H44" s="210"/>
      <c r="I44" s="210"/>
      <c r="J44" s="210"/>
    </row>
    <row r="45" spans="1:24">
      <c r="B45" s="210"/>
      <c r="C45" s="210"/>
      <c r="D45" s="210"/>
      <c r="E45" s="210"/>
      <c r="F45" s="210"/>
      <c r="G45" s="210"/>
      <c r="H45" s="210"/>
      <c r="I45" s="210"/>
      <c r="J45" s="210"/>
    </row>
    <row r="46" spans="1:24">
      <c r="B46" s="210"/>
      <c r="C46" s="210"/>
      <c r="D46" s="210"/>
      <c r="E46" s="210"/>
      <c r="F46" s="210"/>
      <c r="G46" s="210"/>
      <c r="H46" s="210"/>
      <c r="I46" s="210"/>
      <c r="J46" s="210"/>
    </row>
    <row r="47" spans="1:24">
      <c r="B47" s="210"/>
      <c r="C47" s="210"/>
      <c r="D47" s="210"/>
      <c r="E47" s="210"/>
      <c r="F47" s="210"/>
      <c r="G47" s="210"/>
      <c r="H47" s="210"/>
      <c r="I47" s="210"/>
      <c r="J47" s="210"/>
    </row>
    <row r="48" spans="1:24">
      <c r="B48" s="210"/>
      <c r="C48" s="210"/>
      <c r="D48" s="210"/>
      <c r="E48" s="210"/>
      <c r="F48" s="210"/>
      <c r="G48" s="210"/>
      <c r="H48" s="210"/>
      <c r="I48" s="210"/>
      <c r="J48" s="210"/>
    </row>
    <row r="49" spans="2:10">
      <c r="B49" s="210"/>
      <c r="C49" s="210"/>
      <c r="D49" s="210"/>
      <c r="E49" s="210"/>
      <c r="F49" s="210"/>
      <c r="G49" s="210"/>
      <c r="H49" s="210"/>
      <c r="I49" s="210"/>
      <c r="J49" s="210"/>
    </row>
    <row r="50" spans="2:10">
      <c r="B50" s="210"/>
      <c r="C50" s="210"/>
      <c r="D50" s="210"/>
      <c r="E50" s="210"/>
      <c r="F50" s="210"/>
      <c r="G50" s="210"/>
      <c r="H50" s="210"/>
      <c r="I50" s="210"/>
      <c r="J50" s="210"/>
    </row>
    <row r="51" spans="2:10">
      <c r="B51" s="210"/>
      <c r="C51" s="210"/>
      <c r="D51" s="210"/>
      <c r="E51" s="210"/>
      <c r="F51" s="210"/>
      <c r="G51" s="210"/>
      <c r="H51" s="210"/>
      <c r="I51" s="210"/>
      <c r="J51" s="210"/>
    </row>
    <row r="52" spans="2:10">
      <c r="B52" s="210"/>
      <c r="C52" s="210"/>
      <c r="D52" s="210"/>
      <c r="E52" s="210"/>
      <c r="F52" s="210"/>
      <c r="G52" s="210"/>
      <c r="H52" s="210"/>
      <c r="I52" s="210"/>
      <c r="J52" s="210"/>
    </row>
    <row r="53" spans="2:10">
      <c r="B53" s="210"/>
      <c r="C53" s="210"/>
      <c r="D53" s="210"/>
      <c r="E53" s="210"/>
      <c r="F53" s="210"/>
      <c r="G53" s="210"/>
      <c r="H53" s="210"/>
      <c r="I53" s="210"/>
      <c r="J53" s="210"/>
    </row>
    <row r="54" spans="2:10" ht="15" customHeight="1">
      <c r="B54" s="210"/>
      <c r="C54" s="210"/>
      <c r="D54" s="210"/>
      <c r="E54" s="210"/>
      <c r="F54" s="210"/>
      <c r="G54" s="210"/>
      <c r="H54" s="210"/>
      <c r="I54" s="210"/>
      <c r="J54" s="210"/>
    </row>
    <row r="55" spans="2:10" ht="15" customHeight="1">
      <c r="B55" s="210"/>
      <c r="C55" s="210"/>
      <c r="D55" s="210"/>
      <c r="E55" s="210"/>
      <c r="F55" s="210"/>
      <c r="G55" s="210"/>
      <c r="H55" s="210"/>
      <c r="I55" s="210"/>
      <c r="J55" s="210"/>
    </row>
    <row r="56" spans="2:10" ht="15" customHeight="1">
      <c r="B56" s="210"/>
      <c r="C56" s="210"/>
      <c r="D56" s="210"/>
      <c r="E56" s="210"/>
      <c r="F56" s="210"/>
      <c r="G56" s="210"/>
      <c r="H56" s="210"/>
      <c r="I56" s="210"/>
      <c r="J56" s="210"/>
    </row>
    <row r="57" spans="2:10" ht="15" customHeight="1">
      <c r="B57" s="210"/>
      <c r="C57" s="210"/>
      <c r="D57" s="210"/>
      <c r="E57" s="210"/>
      <c r="F57" s="210"/>
      <c r="G57" s="210"/>
      <c r="H57" s="210"/>
      <c r="I57" s="210"/>
      <c r="J57" s="210"/>
    </row>
    <row r="58" spans="2:10" ht="15" customHeight="1">
      <c r="B58" s="210"/>
      <c r="C58" s="210"/>
      <c r="D58" s="210"/>
      <c r="E58" s="210"/>
      <c r="F58" s="210"/>
      <c r="G58" s="210"/>
      <c r="H58" s="210"/>
      <c r="I58" s="210"/>
      <c r="J58" s="210"/>
    </row>
    <row r="59" spans="2:10" ht="15" customHeight="1">
      <c r="B59" s="210"/>
      <c r="C59" s="210"/>
      <c r="D59" s="210"/>
      <c r="E59" s="210"/>
      <c r="F59" s="210"/>
      <c r="G59" s="210"/>
      <c r="H59" s="210"/>
      <c r="I59" s="210"/>
      <c r="J59" s="210"/>
    </row>
    <row r="60" spans="2:10" ht="15" customHeight="1">
      <c r="B60" s="210"/>
      <c r="C60" s="210"/>
      <c r="D60" s="210"/>
      <c r="E60" s="210"/>
      <c r="F60" s="210"/>
      <c r="G60" s="210"/>
      <c r="H60" s="210"/>
      <c r="I60" s="210"/>
      <c r="J60" s="210"/>
    </row>
    <row r="61" spans="2:10" ht="15" customHeight="1">
      <c r="B61" s="210"/>
      <c r="C61" s="210"/>
      <c r="D61" s="210"/>
      <c r="E61" s="210"/>
      <c r="F61" s="210"/>
      <c r="G61" s="210"/>
      <c r="H61" s="210"/>
      <c r="I61" s="210"/>
      <c r="J61" s="210"/>
    </row>
    <row r="62" spans="2:10" ht="15" customHeight="1">
      <c r="B62" s="210"/>
      <c r="C62" s="210"/>
      <c r="D62" s="210"/>
      <c r="E62" s="210"/>
      <c r="F62" s="210"/>
      <c r="G62" s="210"/>
      <c r="H62" s="210"/>
      <c r="I62" s="210"/>
      <c r="J62" s="210"/>
    </row>
    <row r="63" spans="2:10" ht="15" customHeight="1">
      <c r="B63" s="210"/>
      <c r="C63" s="210"/>
      <c r="D63" s="210"/>
      <c r="E63" s="210"/>
      <c r="F63" s="210"/>
      <c r="G63" s="210"/>
      <c r="H63" s="210"/>
      <c r="I63" s="210"/>
      <c r="J63" s="210"/>
    </row>
    <row r="64" spans="2:10" ht="15" customHeight="1">
      <c r="B64" s="210"/>
      <c r="C64" s="210"/>
      <c r="D64" s="210"/>
      <c r="E64" s="210"/>
      <c r="F64" s="210"/>
      <c r="G64" s="210"/>
      <c r="H64" s="210"/>
      <c r="I64" s="210"/>
      <c r="J64" s="210"/>
    </row>
    <row r="65" spans="2:21" ht="15" customHeight="1">
      <c r="B65" s="210"/>
      <c r="C65" s="210"/>
      <c r="D65" s="210"/>
      <c r="E65" s="210"/>
      <c r="F65" s="210"/>
      <c r="G65" s="210"/>
      <c r="H65" s="210"/>
      <c r="I65" s="210"/>
      <c r="J65" s="210"/>
    </row>
    <row r="66" spans="2:21" ht="15" customHeight="1">
      <c r="B66" s="210"/>
      <c r="C66" s="210"/>
      <c r="D66" s="210"/>
      <c r="E66" s="210"/>
      <c r="F66" s="210"/>
      <c r="G66" s="210"/>
      <c r="H66" s="210"/>
      <c r="I66" s="210"/>
      <c r="J66" s="210"/>
    </row>
    <row r="67" spans="2:21" ht="15" customHeight="1">
      <c r="B67" s="210"/>
      <c r="C67" s="210"/>
      <c r="D67" s="210"/>
      <c r="E67" s="210"/>
      <c r="F67" s="210"/>
      <c r="G67" s="210"/>
      <c r="H67" s="210"/>
      <c r="I67" s="210"/>
      <c r="J67" s="210"/>
    </row>
    <row r="68" spans="2:21" ht="15" customHeight="1">
      <c r="B68" s="210"/>
      <c r="C68" s="210"/>
      <c r="D68" s="210"/>
      <c r="E68" s="210"/>
      <c r="F68" s="210"/>
      <c r="G68" s="210"/>
      <c r="H68" s="210"/>
      <c r="I68" s="210"/>
      <c r="J68" s="210"/>
    </row>
    <row r="69" spans="2:21" ht="15" customHeight="1">
      <c r="B69" s="210"/>
      <c r="C69" s="210"/>
      <c r="D69" s="210"/>
      <c r="E69" s="210"/>
      <c r="F69" s="210"/>
      <c r="G69" s="210"/>
      <c r="H69" s="210"/>
      <c r="I69" s="210"/>
      <c r="J69" s="210"/>
    </row>
    <row r="70" spans="2:21" ht="15" customHeight="1">
      <c r="B70" s="210"/>
      <c r="C70" s="210"/>
      <c r="D70" s="210"/>
      <c r="E70" s="210"/>
      <c r="F70" s="210"/>
      <c r="G70" s="210"/>
      <c r="H70" s="210"/>
      <c r="I70" s="210"/>
      <c r="J70" s="210"/>
    </row>
    <row r="71" spans="2:21" ht="15" customHeight="1">
      <c r="B71" s="210"/>
      <c r="C71" s="210"/>
      <c r="D71" s="210"/>
      <c r="E71" s="210"/>
      <c r="F71" s="210"/>
      <c r="G71" s="210"/>
      <c r="H71" s="210"/>
      <c r="I71" s="210"/>
      <c r="J71" s="210"/>
    </row>
    <row r="72" spans="2:21" ht="15" customHeight="1">
      <c r="B72" s="210"/>
      <c r="C72" s="210"/>
      <c r="D72" s="210"/>
      <c r="E72" s="210"/>
      <c r="F72" s="210"/>
      <c r="G72" s="210"/>
      <c r="H72" s="210"/>
      <c r="I72" s="210"/>
      <c r="J72" s="210"/>
    </row>
    <row r="73" spans="2:21" ht="15" customHeight="1">
      <c r="B73" s="210"/>
      <c r="C73" s="210"/>
      <c r="D73" s="210"/>
      <c r="E73" s="210"/>
      <c r="F73" s="210"/>
      <c r="G73" s="210"/>
      <c r="H73" s="210"/>
      <c r="I73" s="210"/>
      <c r="J73" s="210"/>
    </row>
    <row r="74" spans="2:21" ht="15" customHeight="1">
      <c r="B74" s="210"/>
      <c r="C74" s="210"/>
      <c r="D74" s="210"/>
      <c r="E74" s="210"/>
      <c r="F74" s="210"/>
      <c r="G74" s="210"/>
      <c r="H74" s="210"/>
      <c r="I74" s="210"/>
      <c r="J74" s="210"/>
    </row>
    <row r="75" spans="2:21" ht="15" customHeight="1">
      <c r="B75" s="211"/>
      <c r="C75" s="211"/>
      <c r="D75" s="211"/>
      <c r="E75" s="211"/>
      <c r="F75" s="211"/>
      <c r="G75" s="211"/>
      <c r="H75" s="211"/>
      <c r="I75" s="211"/>
      <c r="J75" s="211"/>
    </row>
    <row r="76" spans="2:21" ht="15" customHeight="1">
      <c r="B76" s="37"/>
      <c r="C76" s="10"/>
      <c r="D76" s="10"/>
      <c r="E76" s="10"/>
      <c r="F76" s="10"/>
      <c r="G76" s="10"/>
      <c r="H76" s="10"/>
      <c r="I76" s="10"/>
      <c r="J76" s="10"/>
      <c r="K76" s="10"/>
      <c r="L76" s="10"/>
      <c r="M76" s="10"/>
      <c r="N76" s="10"/>
      <c r="O76" s="10"/>
      <c r="P76" s="10"/>
      <c r="Q76" s="10"/>
      <c r="R76" s="10"/>
      <c r="S76" s="10"/>
      <c r="T76" s="10"/>
      <c r="U76" s="10"/>
    </row>
    <row r="77" spans="2:21" ht="15" customHeight="1">
      <c r="C77" s="212"/>
      <c r="D77" s="209"/>
      <c r="E77" s="209"/>
    </row>
    <row r="78" spans="2:21" ht="15" customHeight="1">
      <c r="B78" s="10"/>
      <c r="C78" s="10"/>
      <c r="D78" s="10"/>
      <c r="E78" s="10"/>
      <c r="F78" s="10"/>
      <c r="G78" s="10"/>
      <c r="H78" s="10"/>
      <c r="I78" s="10"/>
      <c r="J78" s="10"/>
      <c r="K78" s="10"/>
      <c r="L78" s="10"/>
      <c r="M78" s="10"/>
      <c r="N78" s="10"/>
      <c r="O78" s="10"/>
      <c r="P78" s="10"/>
      <c r="Q78" s="10"/>
      <c r="R78" s="10"/>
      <c r="S78" s="10"/>
      <c r="T78" s="10"/>
      <c r="U78" s="10"/>
    </row>
    <row r="79" spans="2:21" ht="15" customHeight="1">
      <c r="B79" s="10"/>
      <c r="C79" s="10"/>
      <c r="D79" s="10"/>
      <c r="E79" s="10"/>
      <c r="F79" s="10"/>
      <c r="G79" s="10"/>
      <c r="H79" s="10"/>
      <c r="I79" s="10"/>
      <c r="J79" s="10"/>
      <c r="K79" s="10"/>
      <c r="L79" s="10"/>
      <c r="M79" s="10"/>
      <c r="N79" s="10"/>
      <c r="O79" s="10"/>
      <c r="P79" s="10"/>
      <c r="Q79" s="10"/>
      <c r="R79" s="10"/>
      <c r="S79" s="10"/>
      <c r="T79" s="10"/>
      <c r="U79" s="10"/>
    </row>
    <row r="80" spans="2:21" ht="15" customHeight="1">
      <c r="B80" s="10"/>
      <c r="C80" s="10"/>
      <c r="D80" s="10"/>
      <c r="E80" s="10"/>
      <c r="F80" s="10"/>
      <c r="G80" s="10"/>
      <c r="H80" s="10"/>
      <c r="I80" s="10"/>
      <c r="J80" s="10"/>
      <c r="K80" s="10"/>
      <c r="L80" s="10"/>
      <c r="M80" s="10"/>
      <c r="N80" s="10"/>
      <c r="O80" s="10"/>
      <c r="P80" s="10"/>
      <c r="Q80" s="10"/>
      <c r="R80" s="10"/>
      <c r="S80" s="10"/>
      <c r="T80" s="10"/>
      <c r="U80" s="10"/>
    </row>
    <row r="81" spans="2:21" ht="15" customHeight="1">
      <c r="B81" s="10"/>
      <c r="C81" s="10"/>
      <c r="D81" s="10"/>
      <c r="E81" s="10"/>
      <c r="F81" s="10"/>
      <c r="G81" s="10"/>
      <c r="H81" s="10"/>
      <c r="I81" s="10"/>
      <c r="J81" s="10"/>
      <c r="K81" s="10"/>
      <c r="L81" s="10"/>
      <c r="M81" s="10"/>
      <c r="N81" s="10"/>
      <c r="O81" s="10"/>
      <c r="P81" s="10"/>
      <c r="Q81" s="10"/>
      <c r="R81" s="10"/>
      <c r="S81" s="10"/>
      <c r="T81" s="10"/>
      <c r="U81" s="10"/>
    </row>
    <row r="82" spans="2:21" ht="15" customHeight="1"/>
    <row r="83" spans="2:21" ht="15" customHeight="1"/>
    <row r="84" spans="2:21" ht="15" customHeight="1"/>
    <row r="85" spans="2:21" ht="15" customHeight="1"/>
    <row r="86" spans="2:21" ht="15" customHeight="1"/>
    <row r="87" spans="2:21" ht="15" customHeight="1"/>
    <row r="88" spans="2:21" ht="15" customHeight="1"/>
    <row r="89" spans="2:21" ht="15" customHeight="1"/>
    <row r="90" spans="2:21" ht="15" customHeight="1"/>
    <row r="91" spans="2:21" ht="15" customHeight="1"/>
    <row r="92" spans="2:21" ht="15" customHeight="1"/>
    <row r="93" spans="2:21" ht="15" customHeight="1"/>
    <row r="94" spans="2:21" ht="15" customHeight="1"/>
    <row r="95" spans="2:21" ht="15" customHeight="1"/>
    <row r="96" spans="2:2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1:21" ht="15" customHeight="1"/>
    <row r="146" spans="1:21" ht="15" customHeight="1"/>
    <row r="147" spans="1:21" ht="15" customHeight="1"/>
    <row r="148" spans="1:21" ht="15" customHeight="1"/>
    <row r="149" spans="1:21" ht="15" customHeight="1"/>
    <row r="150" spans="1:21" ht="15" customHeight="1"/>
    <row r="151" spans="1:21" ht="15" customHeight="1"/>
    <row r="152" spans="1:21" ht="15" customHeight="1"/>
    <row r="153" spans="1:21" ht="15" customHeight="1"/>
    <row r="154" spans="1:21" ht="15" customHeight="1"/>
    <row r="155" spans="1:21" ht="15" customHeight="1"/>
    <row r="156" spans="1:21" s="10" customFormat="1" ht="5.25" customHeight="1">
      <c r="A156" s="13"/>
      <c r="B156" s="2"/>
      <c r="C156" s="2"/>
      <c r="D156" s="2"/>
      <c r="E156" s="2"/>
      <c r="F156" s="2"/>
      <c r="G156" s="2"/>
      <c r="H156" s="2"/>
      <c r="I156" s="2"/>
      <c r="J156" s="2"/>
      <c r="K156" s="2"/>
      <c r="L156" s="2"/>
      <c r="M156" s="2"/>
      <c r="N156" s="2"/>
      <c r="O156" s="2"/>
      <c r="P156" s="2"/>
      <c r="Q156" s="2"/>
      <c r="R156" s="2"/>
      <c r="S156" s="2"/>
      <c r="T156" s="2"/>
      <c r="U156" s="2"/>
    </row>
    <row r="157" spans="1:21" ht="12.75" customHeight="1">
      <c r="A157" s="22"/>
    </row>
    <row r="158" spans="1:21" s="10" customFormat="1" ht="5.25" customHeight="1">
      <c r="A158" s="13"/>
      <c r="B158" s="2"/>
      <c r="C158" s="2"/>
      <c r="D158" s="2"/>
      <c r="E158" s="2"/>
      <c r="F158" s="2"/>
      <c r="G158" s="2"/>
      <c r="H158" s="2"/>
      <c r="I158" s="2"/>
      <c r="J158" s="2"/>
      <c r="K158" s="2"/>
      <c r="L158" s="2"/>
      <c r="M158" s="2"/>
      <c r="N158" s="2"/>
      <c r="O158" s="2"/>
      <c r="P158" s="2"/>
      <c r="Q158" s="2"/>
      <c r="R158" s="2"/>
      <c r="S158" s="2"/>
      <c r="T158" s="2"/>
      <c r="U158" s="2"/>
    </row>
    <row r="159" spans="1:21" s="10" customFormat="1" ht="12.75" customHeight="1">
      <c r="A159" s="13"/>
      <c r="B159" s="2"/>
      <c r="C159" s="2"/>
      <c r="D159" s="2"/>
      <c r="E159" s="2"/>
      <c r="F159" s="2"/>
      <c r="G159" s="2"/>
      <c r="H159" s="2"/>
      <c r="I159" s="2"/>
      <c r="J159" s="2"/>
      <c r="K159" s="2"/>
      <c r="L159" s="2"/>
      <c r="M159" s="2"/>
      <c r="N159" s="2"/>
      <c r="O159" s="2"/>
      <c r="P159" s="2"/>
      <c r="Q159" s="2"/>
      <c r="R159" s="2"/>
      <c r="S159" s="2"/>
      <c r="T159" s="2"/>
      <c r="U159" s="2"/>
    </row>
    <row r="160" spans="1:21" s="10" customFormat="1" ht="5.25" customHeight="1">
      <c r="A160" s="13"/>
      <c r="B160" s="2"/>
      <c r="C160" s="2"/>
      <c r="D160" s="2"/>
      <c r="E160" s="2"/>
      <c r="F160" s="2"/>
      <c r="G160" s="2"/>
      <c r="H160" s="2"/>
      <c r="I160" s="2"/>
      <c r="J160" s="2"/>
      <c r="K160" s="2"/>
      <c r="L160" s="2"/>
      <c r="M160" s="2"/>
      <c r="N160" s="2"/>
      <c r="O160" s="2"/>
      <c r="P160" s="2"/>
      <c r="Q160" s="2"/>
      <c r="R160" s="2"/>
      <c r="S160" s="2"/>
      <c r="T160" s="2"/>
      <c r="U160" s="2"/>
    </row>
    <row r="161" spans="1:21" s="10" customFormat="1" ht="12.75" customHeight="1">
      <c r="A161" s="13"/>
      <c r="B161" s="2"/>
      <c r="C161" s="2"/>
      <c r="D161" s="2"/>
      <c r="E161" s="2"/>
      <c r="F161" s="2"/>
      <c r="G161" s="2"/>
      <c r="H161" s="2"/>
      <c r="I161" s="2"/>
      <c r="J161" s="2"/>
      <c r="K161" s="2"/>
      <c r="L161" s="2"/>
      <c r="M161" s="2"/>
      <c r="N161" s="2"/>
      <c r="O161" s="2"/>
      <c r="P161" s="2"/>
      <c r="Q161" s="2"/>
      <c r="R161" s="2"/>
      <c r="S161" s="2"/>
      <c r="T161" s="2"/>
      <c r="U161" s="2"/>
    </row>
  </sheetData>
  <mergeCells count="16">
    <mergeCell ref="B25:B26"/>
    <mergeCell ref="B27:B28"/>
    <mergeCell ref="B29:B30"/>
    <mergeCell ref="B32:C32"/>
    <mergeCell ref="B13:B14"/>
    <mergeCell ref="B15:B16"/>
    <mergeCell ref="B17:B18"/>
    <mergeCell ref="B19:B20"/>
    <mergeCell ref="B21:B22"/>
    <mergeCell ref="B23:B24"/>
    <mergeCell ref="B11:B12"/>
    <mergeCell ref="B2:M2"/>
    <mergeCell ref="B4:C4"/>
    <mergeCell ref="B5:B6"/>
    <mergeCell ref="B7:B8"/>
    <mergeCell ref="B9:B10"/>
  </mergeCells>
  <pageMargins left="0.70866141732283472" right="0.70866141732283472" top="0.74803149606299213" bottom="0.74803149606299213" header="0.31496062992125984" footer="0.31496062992125984"/>
  <pageSetup paperSize="9" scale="65" orientation="landscape" r:id="rId1"/>
  <headerFooter>
    <oddHeader>&amp;L&amp;G&amp;RLits d'attente HVS</oddHeader>
    <oddFooter>&amp;L&amp;A&amp;C&amp;P sur &amp;N&amp;R&amp;F</oddFooter>
  </headerFooter>
  <rowBreaks count="2" manualBreakCount="2">
    <brk id="74" max="17" man="1"/>
    <brk id="122" max="17"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742A-C02A-486F-8BED-E8FAE76E43D6}">
  <dimension ref="A1:M93"/>
  <sheetViews>
    <sheetView showGridLines="0" zoomScaleNormal="100" zoomScaleSheetLayoutView="70" workbookViewId="0"/>
  </sheetViews>
  <sheetFormatPr baseColWidth="10" defaultColWidth="11.42578125" defaultRowHeight="14.25"/>
  <cols>
    <col min="1" max="1" width="1.7109375" style="22" customWidth="1"/>
    <col min="2" max="2" width="11.5703125" style="2" bestFit="1" customWidth="1"/>
    <col min="3" max="6" width="10.5703125" style="2" customWidth="1"/>
    <col min="7" max="8" width="11.42578125" style="2"/>
    <col min="9" max="9" width="8.42578125" style="2" customWidth="1"/>
    <col min="10" max="16384" width="11.42578125" style="2"/>
  </cols>
  <sheetData>
    <row r="1" spans="1:13" ht="10.15" customHeight="1"/>
    <row r="2" spans="1:13" ht="31.7" customHeight="1">
      <c r="A2" s="23"/>
      <c r="B2" s="266" t="s">
        <v>81</v>
      </c>
      <c r="C2" s="266"/>
      <c r="D2" s="266"/>
      <c r="E2" s="266"/>
      <c r="F2" s="266"/>
      <c r="G2" s="266"/>
      <c r="H2" s="266"/>
      <c r="I2" s="57"/>
      <c r="J2" s="57"/>
      <c r="K2" s="57"/>
      <c r="L2" s="57"/>
      <c r="M2" s="57"/>
    </row>
    <row r="3" spans="1:13" ht="15.75" customHeight="1">
      <c r="A3" s="191"/>
      <c r="B3" s="57"/>
      <c r="C3" s="57"/>
      <c r="D3" s="57"/>
      <c r="E3" s="57"/>
      <c r="F3" s="57"/>
      <c r="G3" s="57"/>
      <c r="H3" s="57"/>
      <c r="I3" s="57"/>
      <c r="J3" s="57"/>
      <c r="K3" s="57"/>
      <c r="L3" s="57"/>
      <c r="M3" s="57"/>
    </row>
    <row r="4" spans="1:13">
      <c r="B4" s="274" t="s">
        <v>37</v>
      </c>
      <c r="C4" s="274"/>
      <c r="D4" s="274"/>
      <c r="E4" s="274"/>
      <c r="F4" s="274"/>
    </row>
    <row r="5" spans="1:13">
      <c r="B5" s="275" t="s">
        <v>95</v>
      </c>
      <c r="C5" s="275" t="s">
        <v>96</v>
      </c>
      <c r="D5" s="277" t="s">
        <v>97</v>
      </c>
      <c r="E5" s="278"/>
      <c r="F5" s="275" t="s">
        <v>3</v>
      </c>
    </row>
    <row r="6" spans="1:13">
      <c r="B6" s="276"/>
      <c r="C6" s="276"/>
      <c r="D6" s="190" t="s">
        <v>98</v>
      </c>
      <c r="E6" s="190" t="s">
        <v>99</v>
      </c>
      <c r="F6" s="276"/>
    </row>
    <row r="7" spans="1:13">
      <c r="B7" s="213">
        <v>2004</v>
      </c>
      <c r="C7" s="214">
        <v>5845</v>
      </c>
      <c r="D7" s="214">
        <v>722</v>
      </c>
      <c r="E7" s="214">
        <v>713</v>
      </c>
      <c r="F7" s="215">
        <v>7280</v>
      </c>
    </row>
    <row r="8" spans="1:13">
      <c r="B8" s="216">
        <v>2005</v>
      </c>
      <c r="C8" s="217">
        <v>7677</v>
      </c>
      <c r="D8" s="217">
        <v>2990</v>
      </c>
      <c r="E8" s="217">
        <v>979</v>
      </c>
      <c r="F8" s="218">
        <v>11646</v>
      </c>
    </row>
    <row r="9" spans="1:13">
      <c r="B9" s="216">
        <v>2006</v>
      </c>
      <c r="C9" s="217">
        <v>6477</v>
      </c>
      <c r="D9" s="217">
        <v>1199</v>
      </c>
      <c r="E9" s="217">
        <v>1401</v>
      </c>
      <c r="F9" s="218">
        <v>9077</v>
      </c>
    </row>
    <row r="10" spans="1:13">
      <c r="B10" s="216">
        <v>2007</v>
      </c>
      <c r="C10" s="217">
        <v>7117</v>
      </c>
      <c r="D10" s="217">
        <v>1005</v>
      </c>
      <c r="E10" s="217">
        <v>1174</v>
      </c>
      <c r="F10" s="218">
        <v>9296</v>
      </c>
    </row>
    <row r="11" spans="1:13">
      <c r="B11" s="216">
        <v>2008</v>
      </c>
      <c r="C11" s="217">
        <v>6233</v>
      </c>
      <c r="D11" s="217">
        <v>2179</v>
      </c>
      <c r="E11" s="217">
        <v>836</v>
      </c>
      <c r="F11" s="218">
        <v>9248</v>
      </c>
    </row>
    <row r="12" spans="1:13">
      <c r="B12" s="216">
        <v>2009</v>
      </c>
      <c r="C12" s="217">
        <v>902</v>
      </c>
      <c r="D12" s="217">
        <v>5010</v>
      </c>
      <c r="E12" s="217">
        <v>512</v>
      </c>
      <c r="F12" s="218">
        <v>6424</v>
      </c>
    </row>
    <row r="13" spans="1:13">
      <c r="B13" s="216">
        <v>2010</v>
      </c>
      <c r="C13" s="217">
        <v>458</v>
      </c>
      <c r="D13" s="217">
        <v>4371</v>
      </c>
      <c r="E13" s="217">
        <v>442</v>
      </c>
      <c r="F13" s="218">
        <v>5271</v>
      </c>
    </row>
    <row r="14" spans="1:13">
      <c r="B14" s="216">
        <v>2011</v>
      </c>
      <c r="C14" s="217">
        <v>532</v>
      </c>
      <c r="D14" s="217">
        <v>5462</v>
      </c>
      <c r="E14" s="217">
        <v>608</v>
      </c>
      <c r="F14" s="218">
        <v>6602</v>
      </c>
    </row>
    <row r="15" spans="1:13" ht="15">
      <c r="B15" s="219" t="s">
        <v>100</v>
      </c>
      <c r="C15" s="217">
        <v>332</v>
      </c>
      <c r="D15" s="217">
        <v>4060</v>
      </c>
      <c r="E15" s="217">
        <v>1637</v>
      </c>
      <c r="F15" s="218">
        <v>6029</v>
      </c>
    </row>
    <row r="16" spans="1:13">
      <c r="B16" s="216">
        <v>2013</v>
      </c>
      <c r="C16" s="217">
        <v>147</v>
      </c>
      <c r="D16" s="217">
        <v>5270</v>
      </c>
      <c r="E16" s="217">
        <v>2174</v>
      </c>
      <c r="F16" s="218">
        <v>7591</v>
      </c>
    </row>
    <row r="17" spans="2:6" ht="15" customHeight="1">
      <c r="B17" s="219" t="s">
        <v>101</v>
      </c>
      <c r="C17" s="217">
        <v>25</v>
      </c>
      <c r="D17" s="272">
        <v>13334</v>
      </c>
      <c r="E17" s="273"/>
      <c r="F17" s="220">
        <v>13359</v>
      </c>
    </row>
    <row r="18" spans="2:6" ht="15" customHeight="1">
      <c r="B18" s="219">
        <v>2015</v>
      </c>
      <c r="C18" s="217">
        <v>105</v>
      </c>
      <c r="D18" s="272">
        <v>8997</v>
      </c>
      <c r="E18" s="273"/>
      <c r="F18" s="220">
        <v>9102</v>
      </c>
    </row>
    <row r="19" spans="2:6" ht="15" customHeight="1">
      <c r="B19" s="221">
        <v>2016</v>
      </c>
      <c r="C19" s="222">
        <v>143</v>
      </c>
      <c r="D19" s="272">
        <v>9251</v>
      </c>
      <c r="E19" s="273"/>
      <c r="F19" s="223">
        <v>9394</v>
      </c>
    </row>
    <row r="20" spans="2:6" ht="15" customHeight="1">
      <c r="B20" s="221">
        <v>2017</v>
      </c>
      <c r="C20" s="222">
        <v>413</v>
      </c>
      <c r="D20" s="272">
        <v>9900</v>
      </c>
      <c r="E20" s="273"/>
      <c r="F20" s="223">
        <v>10313</v>
      </c>
    </row>
    <row r="21" spans="2:6" ht="15" customHeight="1">
      <c r="B21" s="221">
        <v>2018</v>
      </c>
      <c r="C21" s="222">
        <v>552</v>
      </c>
      <c r="D21" s="272">
        <v>10617</v>
      </c>
      <c r="E21" s="273"/>
      <c r="F21" s="223">
        <v>11169</v>
      </c>
    </row>
    <row r="22" spans="2:6" ht="15" customHeight="1">
      <c r="B22" s="216">
        <v>2019</v>
      </c>
      <c r="C22" s="217">
        <v>361</v>
      </c>
      <c r="D22" s="272">
        <v>11274</v>
      </c>
      <c r="E22" s="273"/>
      <c r="F22" s="220">
        <v>11635</v>
      </c>
    </row>
    <row r="23" spans="2:6" ht="15" customHeight="1">
      <c r="B23" s="216">
        <v>2020</v>
      </c>
      <c r="C23" s="217">
        <v>411</v>
      </c>
      <c r="D23" s="272">
        <v>7102</v>
      </c>
      <c r="E23" s="273"/>
      <c r="F23" s="220">
        <v>7513</v>
      </c>
    </row>
    <row r="24" spans="2:6" ht="15" customHeight="1">
      <c r="B24" s="224">
        <v>2021</v>
      </c>
      <c r="C24" s="225">
        <v>89</v>
      </c>
      <c r="D24" s="279">
        <v>2741</v>
      </c>
      <c r="E24" s="280"/>
      <c r="F24" s="226">
        <v>2830</v>
      </c>
    </row>
    <row r="25" spans="2:6" ht="15" customHeight="1">
      <c r="B25" s="216">
        <v>2022</v>
      </c>
      <c r="C25" s="217">
        <v>1939</v>
      </c>
      <c r="D25" s="279">
        <v>4782</v>
      </c>
      <c r="E25" s="280"/>
      <c r="F25" s="226">
        <v>6721</v>
      </c>
    </row>
    <row r="26" spans="2:6" ht="15" customHeight="1">
      <c r="B26" s="227">
        <v>2023</v>
      </c>
      <c r="C26" s="222">
        <v>874</v>
      </c>
      <c r="D26" s="279">
        <v>5526</v>
      </c>
      <c r="E26" s="280"/>
      <c r="F26" s="226">
        <f>C26+D26</f>
        <v>6400</v>
      </c>
    </row>
    <row r="27" spans="2:6" ht="15" customHeight="1">
      <c r="B27" s="227">
        <v>2024</v>
      </c>
      <c r="C27" s="222">
        <v>1128</v>
      </c>
      <c r="D27" s="279">
        <v>7342</v>
      </c>
      <c r="E27" s="280"/>
      <c r="F27" s="226">
        <f>C27+D27</f>
        <v>8470</v>
      </c>
    </row>
    <row r="28" spans="2:6" ht="15" customHeight="1">
      <c r="B28" s="228">
        <v>2025</v>
      </c>
      <c r="C28" s="229">
        <v>1164</v>
      </c>
      <c r="D28" s="281">
        <v>10275</v>
      </c>
      <c r="E28" s="282"/>
      <c r="F28" s="230">
        <f>C28+D28</f>
        <v>11439</v>
      </c>
    </row>
    <row r="30" spans="2:6">
      <c r="B30" s="274" t="s">
        <v>36</v>
      </c>
      <c r="C30" s="274"/>
      <c r="D30" s="274"/>
      <c r="E30" s="274"/>
      <c r="F30" s="274"/>
    </row>
    <row r="31" spans="2:6">
      <c r="B31" s="275" t="s">
        <v>95</v>
      </c>
      <c r="C31" s="275" t="s">
        <v>96</v>
      </c>
      <c r="D31" s="277" t="s">
        <v>97</v>
      </c>
      <c r="E31" s="278"/>
      <c r="F31" s="275" t="s">
        <v>3</v>
      </c>
    </row>
    <row r="32" spans="2:6">
      <c r="B32" s="276"/>
      <c r="C32" s="276"/>
      <c r="D32" s="190" t="s">
        <v>98</v>
      </c>
      <c r="E32" s="190" t="s">
        <v>99</v>
      </c>
      <c r="F32" s="276"/>
    </row>
    <row r="33" spans="2:6">
      <c r="B33" s="213">
        <v>2004</v>
      </c>
      <c r="C33" s="214">
        <v>86</v>
      </c>
      <c r="D33" s="214">
        <v>15</v>
      </c>
      <c r="E33" s="214">
        <v>18</v>
      </c>
      <c r="F33" s="215">
        <v>119</v>
      </c>
    </row>
    <row r="34" spans="2:6">
      <c r="B34" s="216">
        <v>2005</v>
      </c>
      <c r="C34" s="217">
        <v>124</v>
      </c>
      <c r="D34" s="217">
        <v>43</v>
      </c>
      <c r="E34" s="217">
        <v>29</v>
      </c>
      <c r="F34" s="218">
        <v>196</v>
      </c>
    </row>
    <row r="35" spans="2:6">
      <c r="B35" s="216">
        <v>2006</v>
      </c>
      <c r="C35" s="217">
        <v>113</v>
      </c>
      <c r="D35" s="217">
        <v>31</v>
      </c>
      <c r="E35" s="217">
        <v>26</v>
      </c>
      <c r="F35" s="218">
        <v>170</v>
      </c>
    </row>
    <row r="36" spans="2:6">
      <c r="B36" s="216">
        <v>2007</v>
      </c>
      <c r="C36" s="217">
        <v>127</v>
      </c>
      <c r="D36" s="217">
        <v>24</v>
      </c>
      <c r="E36" s="217">
        <v>26</v>
      </c>
      <c r="F36" s="218">
        <v>177</v>
      </c>
    </row>
    <row r="37" spans="2:6">
      <c r="B37" s="216">
        <v>2008</v>
      </c>
      <c r="C37" s="217">
        <v>128</v>
      </c>
      <c r="D37" s="217">
        <v>43</v>
      </c>
      <c r="E37" s="217">
        <v>25</v>
      </c>
      <c r="F37" s="218">
        <v>196</v>
      </c>
    </row>
    <row r="38" spans="2:6">
      <c r="B38" s="216">
        <v>2009</v>
      </c>
      <c r="C38" s="217">
        <v>52</v>
      </c>
      <c r="D38" s="217">
        <v>93</v>
      </c>
      <c r="E38" s="217">
        <v>20</v>
      </c>
      <c r="F38" s="218">
        <v>165</v>
      </c>
    </row>
    <row r="39" spans="2:6">
      <c r="B39" s="216">
        <v>2010</v>
      </c>
      <c r="C39" s="217">
        <v>30</v>
      </c>
      <c r="D39" s="217">
        <v>90</v>
      </c>
      <c r="E39" s="217">
        <v>16</v>
      </c>
      <c r="F39" s="218">
        <v>136</v>
      </c>
    </row>
    <row r="40" spans="2:6">
      <c r="B40" s="216">
        <v>2011</v>
      </c>
      <c r="C40" s="217">
        <v>37</v>
      </c>
      <c r="D40" s="217">
        <v>98</v>
      </c>
      <c r="E40" s="217">
        <v>14</v>
      </c>
      <c r="F40" s="218">
        <v>149</v>
      </c>
    </row>
    <row r="41" spans="2:6">
      <c r="B41" s="216">
        <v>2012</v>
      </c>
      <c r="C41" s="217">
        <v>20</v>
      </c>
      <c r="D41" s="217">
        <v>106</v>
      </c>
      <c r="E41" s="217">
        <v>44</v>
      </c>
      <c r="F41" s="218">
        <v>170</v>
      </c>
    </row>
    <row r="42" spans="2:6">
      <c r="B42" s="216">
        <v>2013</v>
      </c>
      <c r="C42" s="217">
        <v>15</v>
      </c>
      <c r="D42" s="217">
        <v>94</v>
      </c>
      <c r="E42" s="217">
        <v>43</v>
      </c>
      <c r="F42" s="218">
        <v>152</v>
      </c>
    </row>
    <row r="43" spans="2:6" ht="15" customHeight="1">
      <c r="B43" s="219" t="s">
        <v>101</v>
      </c>
      <c r="C43" s="217">
        <v>3</v>
      </c>
      <c r="D43" s="272">
        <v>223</v>
      </c>
      <c r="E43" s="273"/>
      <c r="F43" s="218">
        <v>226</v>
      </c>
    </row>
    <row r="44" spans="2:6" ht="15" customHeight="1">
      <c r="B44" s="219">
        <v>2015</v>
      </c>
      <c r="C44" s="217">
        <v>13</v>
      </c>
      <c r="D44" s="272">
        <v>203</v>
      </c>
      <c r="E44" s="273"/>
      <c r="F44" s="218">
        <v>216</v>
      </c>
    </row>
    <row r="45" spans="2:6" ht="15" customHeight="1">
      <c r="B45" s="221">
        <v>2016</v>
      </c>
      <c r="C45" s="222">
        <v>21</v>
      </c>
      <c r="D45" s="272">
        <v>204</v>
      </c>
      <c r="E45" s="273"/>
      <c r="F45" s="231">
        <v>225</v>
      </c>
    </row>
    <row r="46" spans="2:6" ht="15" customHeight="1">
      <c r="B46" s="221">
        <v>2017</v>
      </c>
      <c r="C46" s="222">
        <v>27</v>
      </c>
      <c r="D46" s="272">
        <v>232</v>
      </c>
      <c r="E46" s="273"/>
      <c r="F46" s="231">
        <v>259</v>
      </c>
    </row>
    <row r="47" spans="2:6" ht="15" customHeight="1">
      <c r="B47" s="221">
        <v>2018</v>
      </c>
      <c r="C47" s="222">
        <v>33</v>
      </c>
      <c r="D47" s="272">
        <v>282</v>
      </c>
      <c r="E47" s="273"/>
      <c r="F47" s="231">
        <v>315</v>
      </c>
    </row>
    <row r="48" spans="2:6" ht="15" customHeight="1">
      <c r="B48" s="216">
        <v>2019</v>
      </c>
      <c r="C48" s="217">
        <v>26</v>
      </c>
      <c r="D48" s="272">
        <v>310</v>
      </c>
      <c r="E48" s="273"/>
      <c r="F48" s="218">
        <v>336</v>
      </c>
    </row>
    <row r="49" spans="2:6" ht="15" customHeight="1">
      <c r="B49" s="216">
        <v>2020</v>
      </c>
      <c r="C49" s="217">
        <v>33</v>
      </c>
      <c r="D49" s="272">
        <v>274</v>
      </c>
      <c r="E49" s="273"/>
      <c r="F49" s="218">
        <v>307</v>
      </c>
    </row>
    <row r="50" spans="2:6" ht="15" customHeight="1">
      <c r="B50" s="224">
        <v>2021</v>
      </c>
      <c r="C50" s="225">
        <v>13</v>
      </c>
      <c r="D50" s="279">
        <v>152</v>
      </c>
      <c r="E50" s="280"/>
      <c r="F50" s="232">
        <v>165</v>
      </c>
    </row>
    <row r="51" spans="2:6" ht="15" customHeight="1">
      <c r="B51" s="216">
        <v>2022</v>
      </c>
      <c r="C51" s="217">
        <v>86</v>
      </c>
      <c r="D51" s="279">
        <v>262</v>
      </c>
      <c r="E51" s="280"/>
      <c r="F51" s="232">
        <v>348</v>
      </c>
    </row>
    <row r="52" spans="2:6" ht="15" customHeight="1">
      <c r="B52" s="227">
        <v>2023</v>
      </c>
      <c r="C52" s="222">
        <v>68</v>
      </c>
      <c r="D52" s="279">
        <v>306</v>
      </c>
      <c r="E52" s="280"/>
      <c r="F52" s="232">
        <f>D52+C52</f>
        <v>374</v>
      </c>
    </row>
    <row r="53" spans="2:6" ht="15" customHeight="1">
      <c r="B53" s="227">
        <v>2024</v>
      </c>
      <c r="C53" s="222">
        <v>60</v>
      </c>
      <c r="D53" s="279">
        <v>311</v>
      </c>
      <c r="E53" s="280"/>
      <c r="F53" s="232">
        <f>D53+C53</f>
        <v>371</v>
      </c>
    </row>
    <row r="54" spans="2:6" ht="14.25" customHeight="1">
      <c r="B54" s="228">
        <v>2025</v>
      </c>
      <c r="C54" s="229">
        <v>71</v>
      </c>
      <c r="D54" s="281">
        <v>409</v>
      </c>
      <c r="E54" s="282"/>
      <c r="F54" s="233">
        <f>D54+C54</f>
        <v>480</v>
      </c>
    </row>
    <row r="56" spans="2:6" ht="15">
      <c r="B56" s="274" t="s">
        <v>102</v>
      </c>
      <c r="C56" s="274"/>
      <c r="D56" s="274"/>
      <c r="E56" s="274"/>
      <c r="F56" s="274"/>
    </row>
    <row r="57" spans="2:6" ht="14.25" customHeight="1">
      <c r="B57" s="275" t="s">
        <v>95</v>
      </c>
      <c r="C57" s="275" t="s">
        <v>96</v>
      </c>
      <c r="D57" s="277" t="s">
        <v>97</v>
      </c>
      <c r="E57" s="278"/>
      <c r="F57" s="275" t="s">
        <v>3</v>
      </c>
    </row>
    <row r="58" spans="2:6">
      <c r="B58" s="276"/>
      <c r="C58" s="276"/>
      <c r="D58" s="190" t="s">
        <v>98</v>
      </c>
      <c r="E58" s="190" t="s">
        <v>99</v>
      </c>
      <c r="F58" s="276"/>
    </row>
    <row r="59" spans="2:6">
      <c r="B59" s="213">
        <v>2004</v>
      </c>
      <c r="C59" s="234" t="s">
        <v>35</v>
      </c>
      <c r="D59" s="234" t="s">
        <v>35</v>
      </c>
      <c r="E59" s="234" t="s">
        <v>35</v>
      </c>
      <c r="F59" s="235" t="s">
        <v>35</v>
      </c>
    </row>
    <row r="60" spans="2:6">
      <c r="B60" s="216">
        <v>2005</v>
      </c>
      <c r="C60" s="236" t="s">
        <v>35</v>
      </c>
      <c r="D60" s="236" t="s">
        <v>35</v>
      </c>
      <c r="E60" s="236" t="s">
        <v>35</v>
      </c>
      <c r="F60" s="237" t="s">
        <v>35</v>
      </c>
    </row>
    <row r="61" spans="2:6">
      <c r="B61" s="216">
        <v>2006</v>
      </c>
      <c r="C61" s="236" t="s">
        <v>35</v>
      </c>
      <c r="D61" s="236" t="s">
        <v>35</v>
      </c>
      <c r="E61" s="236" t="s">
        <v>35</v>
      </c>
      <c r="F61" s="237" t="s">
        <v>35</v>
      </c>
    </row>
    <row r="62" spans="2:6">
      <c r="B62" s="216">
        <v>2007</v>
      </c>
      <c r="C62" s="236" t="s">
        <v>35</v>
      </c>
      <c r="D62" s="236" t="s">
        <v>35</v>
      </c>
      <c r="E62" s="236" t="s">
        <v>35</v>
      </c>
      <c r="F62" s="237" t="s">
        <v>35</v>
      </c>
    </row>
    <row r="63" spans="2:6">
      <c r="B63" s="216">
        <v>2008</v>
      </c>
      <c r="C63" s="236" t="s">
        <v>35</v>
      </c>
      <c r="D63" s="236" t="s">
        <v>35</v>
      </c>
      <c r="E63" s="236" t="s">
        <v>35</v>
      </c>
      <c r="F63" s="237" t="s">
        <v>35</v>
      </c>
    </row>
    <row r="64" spans="2:6">
      <c r="B64" s="216">
        <v>2009</v>
      </c>
      <c r="C64" s="236">
        <v>21.81</v>
      </c>
      <c r="D64" s="236">
        <v>58.17</v>
      </c>
      <c r="E64" s="236">
        <v>25.45</v>
      </c>
      <c r="F64" s="237">
        <v>42.75</v>
      </c>
    </row>
    <row r="65" spans="2:6">
      <c r="B65" s="216">
        <v>2010</v>
      </c>
      <c r="C65" s="236">
        <v>13.73</v>
      </c>
      <c r="D65" s="236">
        <v>45.84</v>
      </c>
      <c r="E65" s="236">
        <v>25.06</v>
      </c>
      <c r="F65" s="237">
        <v>36.32</v>
      </c>
    </row>
    <row r="66" spans="2:6">
      <c r="B66" s="216">
        <v>2011</v>
      </c>
      <c r="C66" s="236">
        <v>15.89</v>
      </c>
      <c r="D66" s="236">
        <v>50.54</v>
      </c>
      <c r="E66" s="236">
        <v>40.86</v>
      </c>
      <c r="F66" s="237">
        <v>41.03</v>
      </c>
    </row>
    <row r="67" spans="2:6" ht="15">
      <c r="B67" s="219" t="s">
        <v>100</v>
      </c>
      <c r="C67" s="236">
        <v>12.3</v>
      </c>
      <c r="D67" s="236">
        <v>46.26</v>
      </c>
      <c r="E67" s="236">
        <v>34.61</v>
      </c>
      <c r="F67" s="237">
        <v>39.25</v>
      </c>
    </row>
    <row r="68" spans="2:6">
      <c r="B68" s="216">
        <v>2013</v>
      </c>
      <c r="C68" s="236">
        <v>15.53</v>
      </c>
      <c r="D68" s="236">
        <v>49.9</v>
      </c>
      <c r="E68" s="236">
        <v>41.3</v>
      </c>
      <c r="F68" s="237">
        <v>44.08</v>
      </c>
    </row>
    <row r="69" spans="2:6" ht="15">
      <c r="B69" s="219" t="s">
        <v>101</v>
      </c>
      <c r="C69" s="236">
        <v>7.67</v>
      </c>
      <c r="D69" s="285">
        <v>55.25</v>
      </c>
      <c r="E69" s="286"/>
      <c r="F69" s="237">
        <v>54.62</v>
      </c>
    </row>
    <row r="70" spans="2:6" ht="15" customHeight="1">
      <c r="B70" s="219">
        <v>2015</v>
      </c>
      <c r="C70" s="236">
        <v>8.31</v>
      </c>
      <c r="D70" s="285">
        <v>49.19</v>
      </c>
      <c r="E70" s="286"/>
      <c r="F70" s="237">
        <v>46.73</v>
      </c>
    </row>
    <row r="71" spans="2:6" ht="15" customHeight="1">
      <c r="B71" s="221">
        <v>2016</v>
      </c>
      <c r="C71" s="236">
        <v>5.76</v>
      </c>
      <c r="D71" s="285">
        <v>39.5</v>
      </c>
      <c r="E71" s="286"/>
      <c r="F71" s="237">
        <v>36.35</v>
      </c>
    </row>
    <row r="72" spans="2:6" ht="15" customHeight="1">
      <c r="B72" s="221">
        <v>2017</v>
      </c>
      <c r="C72" s="238">
        <v>15.93</v>
      </c>
      <c r="D72" s="285">
        <v>44.81</v>
      </c>
      <c r="E72" s="286"/>
      <c r="F72" s="239">
        <v>41.8</v>
      </c>
    </row>
    <row r="73" spans="2:6" ht="15" customHeight="1">
      <c r="B73" s="221">
        <v>2018</v>
      </c>
      <c r="C73" s="238">
        <v>16.91</v>
      </c>
      <c r="D73" s="285">
        <v>37.69</v>
      </c>
      <c r="E73" s="286"/>
      <c r="F73" s="239">
        <v>35.51</v>
      </c>
    </row>
    <row r="74" spans="2:6" ht="15" customHeight="1">
      <c r="B74" s="216">
        <v>2019</v>
      </c>
      <c r="C74" s="236">
        <v>11.884615384615385</v>
      </c>
      <c r="D74" s="285">
        <v>33.3774193548387</v>
      </c>
      <c r="E74" s="286"/>
      <c r="F74" s="237">
        <v>31.714285714285715</v>
      </c>
    </row>
    <row r="75" spans="2:6" ht="15" customHeight="1">
      <c r="B75" s="216">
        <v>2020</v>
      </c>
      <c r="C75" s="236">
        <v>14</v>
      </c>
      <c r="D75" s="285">
        <v>30.2</v>
      </c>
      <c r="E75" s="286"/>
      <c r="F75" s="237">
        <v>28.5</v>
      </c>
    </row>
    <row r="76" spans="2:6" ht="15" customHeight="1">
      <c r="B76" s="224">
        <v>2021</v>
      </c>
      <c r="C76" s="240">
        <v>6.8461538461538458</v>
      </c>
      <c r="D76" s="283">
        <v>21.75</v>
      </c>
      <c r="E76" s="284"/>
      <c r="F76" s="241">
        <v>20.575757575757574</v>
      </c>
    </row>
    <row r="77" spans="2:6" ht="15" customHeight="1">
      <c r="B77" s="216">
        <v>2022</v>
      </c>
      <c r="C77" s="236">
        <v>21.36046511627907</v>
      </c>
      <c r="D77" s="285">
        <v>18.2519083969466</v>
      </c>
      <c r="E77" s="286"/>
      <c r="F77" s="237">
        <v>19.020114942528735</v>
      </c>
    </row>
    <row r="78" spans="2:6" ht="15" customHeight="1">
      <c r="B78" s="227">
        <v>2023</v>
      </c>
      <c r="C78" s="238">
        <v>14.308823529411764</v>
      </c>
      <c r="D78" s="285">
        <v>18.464052287581701</v>
      </c>
      <c r="E78" s="286"/>
      <c r="F78" s="239">
        <v>17.708556149732619</v>
      </c>
    </row>
    <row r="79" spans="2:6" ht="15" customHeight="1">
      <c r="B79" s="227">
        <v>2024</v>
      </c>
      <c r="C79" s="238">
        <v>18.6666666666667</v>
      </c>
      <c r="D79" s="285">
        <v>22.472668810289399</v>
      </c>
      <c r="E79" s="286"/>
      <c r="F79" s="239">
        <v>21.8571428571429</v>
      </c>
    </row>
    <row r="80" spans="2:6" ht="15" customHeight="1">
      <c r="B80" s="228">
        <v>2025</v>
      </c>
      <c r="C80" s="242">
        <v>16.126760563380302</v>
      </c>
      <c r="D80" s="288">
        <v>24.581907090464501</v>
      </c>
      <c r="E80" s="289"/>
      <c r="F80" s="243">
        <v>23.331250000000001</v>
      </c>
    </row>
    <row r="81" spans="1:9" s="10" customFormat="1" ht="5.25" customHeight="1">
      <c r="A81" s="13"/>
      <c r="B81" s="37"/>
    </row>
    <row r="82" spans="1:9" ht="12.75" customHeight="1">
      <c r="B82" s="244" t="s">
        <v>103</v>
      </c>
      <c r="C82" s="212"/>
      <c r="D82" s="212"/>
      <c r="E82" s="209"/>
      <c r="F82" s="209"/>
      <c r="G82" s="209"/>
    </row>
    <row r="83" spans="1:9" s="10" customFormat="1" ht="5.25" customHeight="1">
      <c r="A83" s="13"/>
      <c r="B83" s="37"/>
    </row>
    <row r="84" spans="1:9" s="10" customFormat="1" ht="12.75" customHeight="1">
      <c r="A84" s="13"/>
      <c r="B84" s="37" t="s">
        <v>72</v>
      </c>
    </row>
    <row r="85" spans="1:9" s="10" customFormat="1" ht="5.25" customHeight="1">
      <c r="A85" s="13"/>
      <c r="B85" s="37"/>
    </row>
    <row r="86" spans="1:9" ht="12.75" customHeight="1">
      <c r="B86" s="244" t="s">
        <v>104</v>
      </c>
      <c r="C86" s="244"/>
      <c r="D86" s="244"/>
      <c r="E86" s="244"/>
      <c r="F86" s="244"/>
      <c r="G86" s="209"/>
    </row>
    <row r="87" spans="1:9" s="10" customFormat="1" ht="5.25" customHeight="1">
      <c r="A87" s="13"/>
      <c r="B87" s="37"/>
    </row>
    <row r="88" spans="1:9" ht="27.2" customHeight="1">
      <c r="B88" s="287" t="s">
        <v>105</v>
      </c>
      <c r="C88" s="287"/>
      <c r="D88" s="287"/>
      <c r="E88" s="287"/>
      <c r="F88" s="287"/>
      <c r="G88" s="287"/>
      <c r="H88" s="287"/>
      <c r="I88" s="287"/>
    </row>
    <row r="89" spans="1:9" ht="15" customHeight="1">
      <c r="B89" s="287" t="s">
        <v>106</v>
      </c>
      <c r="C89" s="287"/>
      <c r="D89" s="287"/>
      <c r="E89" s="287"/>
      <c r="F89" s="287"/>
      <c r="G89" s="287"/>
      <c r="H89" s="287"/>
      <c r="I89" s="287"/>
    </row>
    <row r="90" spans="1:9" ht="23.25" customHeight="1">
      <c r="B90" s="287" t="s">
        <v>107</v>
      </c>
      <c r="C90" s="287"/>
      <c r="D90" s="287"/>
      <c r="E90" s="287"/>
      <c r="F90" s="287"/>
      <c r="G90" s="287"/>
      <c r="H90" s="287"/>
      <c r="I90" s="287"/>
    </row>
    <row r="91" spans="1:9" s="10" customFormat="1" ht="5.25" customHeight="1">
      <c r="A91" s="13"/>
      <c r="B91" s="37"/>
    </row>
    <row r="92" spans="1:9" s="10" customFormat="1" ht="12.75" customHeight="1">
      <c r="A92" s="13"/>
      <c r="B92" s="37" t="s">
        <v>4</v>
      </c>
    </row>
    <row r="93" spans="1:9">
      <c r="B93" s="209"/>
      <c r="C93" s="209"/>
      <c r="D93" s="209"/>
      <c r="E93" s="209"/>
      <c r="F93" s="209"/>
      <c r="G93" s="209"/>
    </row>
  </sheetData>
  <mergeCells count="55">
    <mergeCell ref="B90:I90"/>
    <mergeCell ref="D77:E77"/>
    <mergeCell ref="D78:E78"/>
    <mergeCell ref="D79:E79"/>
    <mergeCell ref="D80:E80"/>
    <mergeCell ref="B88:I88"/>
    <mergeCell ref="B89:I89"/>
    <mergeCell ref="D76:E76"/>
    <mergeCell ref="B57:B58"/>
    <mergeCell ref="C57:C58"/>
    <mergeCell ref="D57:E57"/>
    <mergeCell ref="F57:F58"/>
    <mergeCell ref="D69:E69"/>
    <mergeCell ref="D70:E70"/>
    <mergeCell ref="D71:E71"/>
    <mergeCell ref="D72:E72"/>
    <mergeCell ref="D73:E73"/>
    <mergeCell ref="D74:E74"/>
    <mergeCell ref="D75:E75"/>
    <mergeCell ref="B56:F56"/>
    <mergeCell ref="D44:E44"/>
    <mergeCell ref="D45:E45"/>
    <mergeCell ref="D46:E46"/>
    <mergeCell ref="D47:E47"/>
    <mergeCell ref="D48:E48"/>
    <mergeCell ref="D49:E49"/>
    <mergeCell ref="D50:E50"/>
    <mergeCell ref="D51:E51"/>
    <mergeCell ref="D52:E52"/>
    <mergeCell ref="D53:E53"/>
    <mergeCell ref="D54:E54"/>
    <mergeCell ref="D43:E43"/>
    <mergeCell ref="D23:E23"/>
    <mergeCell ref="D24:E24"/>
    <mergeCell ref="D25:E25"/>
    <mergeCell ref="D26:E26"/>
    <mergeCell ref="D27:E27"/>
    <mergeCell ref="D28:E28"/>
    <mergeCell ref="B30:F30"/>
    <mergeCell ref="B31:B32"/>
    <mergeCell ref="C31:C32"/>
    <mergeCell ref="D31:E31"/>
    <mergeCell ref="F31:F32"/>
    <mergeCell ref="D22:E22"/>
    <mergeCell ref="B2:H2"/>
    <mergeCell ref="B4:F4"/>
    <mergeCell ref="B5:B6"/>
    <mergeCell ref="C5:C6"/>
    <mergeCell ref="D5:E5"/>
    <mergeCell ref="F5:F6"/>
    <mergeCell ref="D17:E17"/>
    <mergeCell ref="D18:E18"/>
    <mergeCell ref="D19:E19"/>
    <mergeCell ref="D20:E20"/>
    <mergeCell ref="D21:E21"/>
  </mergeCells>
  <pageMargins left="0.70866141732283472" right="0.70866141732283472" top="0.74803149606299213" bottom="0.74803149606299213" header="0.31496062992125984" footer="0.31496062992125984"/>
  <pageSetup paperSize="9" scale="59" orientation="portrait" r:id="rId1"/>
  <headerFooter>
    <oddHeader>&amp;L&amp;G&amp;RLits d'attente HVS</oddHeader>
    <oddFooter>&amp;L&amp;A&amp;C&amp;P sur &amp;N&amp;R&amp;F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10</vt:i4>
      </vt:variant>
    </vt:vector>
  </HeadingPairs>
  <TitlesOfParts>
    <vt:vector size="19" baseType="lpstr">
      <vt:lpstr>Sommaire</vt:lpstr>
      <vt:lpstr>Hosp_total_GPPH</vt:lpstr>
      <vt:lpstr>Hosp_patients_VS_GPPH</vt:lpstr>
      <vt:lpstr>Hosp_patients_non-VS_GPPH</vt:lpstr>
      <vt:lpstr>Hosp_total </vt:lpstr>
      <vt:lpstr>Hosp_somatique_aigu</vt:lpstr>
      <vt:lpstr>Hosp_non-somatique_aigu</vt:lpstr>
      <vt:lpstr>Lits_attente_HVS_détail</vt:lpstr>
      <vt:lpstr>Lits_attente_HVS</vt:lpstr>
      <vt:lpstr>Sommaire!Print_Area001</vt:lpstr>
      <vt:lpstr>'Hosp_non-somatique_aigu'!Zone_d_impression</vt:lpstr>
      <vt:lpstr>'Hosp_patients_non-VS_GPPH'!Zone_d_impression</vt:lpstr>
      <vt:lpstr>Hosp_patients_VS_GPPH!Zone_d_impression</vt:lpstr>
      <vt:lpstr>Hosp_somatique_aigu!Zone_d_impression</vt:lpstr>
      <vt:lpstr>'Hosp_total '!Zone_d_impression</vt:lpstr>
      <vt:lpstr>Hosp_total_GPPH!Zone_d_impression</vt:lpstr>
      <vt:lpstr>Lits_attente_HVS!Zone_d_impression</vt:lpstr>
      <vt:lpstr>Lits_attente_HVS_détail!Zone_d_impression</vt:lpstr>
      <vt:lpstr>Sommaire!Zone_d_impression</vt:lpstr>
    </vt:vector>
  </TitlesOfParts>
  <Company>Hopital du Valais / Spital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Xavier</dc:creator>
  <cp:lastModifiedBy>Valerie Gloor</cp:lastModifiedBy>
  <cp:lastPrinted>2026-07-23T07:28:06Z</cp:lastPrinted>
  <dcterms:created xsi:type="dcterms:W3CDTF">2016-12-01T11:03:20Z</dcterms:created>
  <dcterms:modified xsi:type="dcterms:W3CDTF">2026-10-20T13:32:44Z</dcterms:modified>
</cp:coreProperties>
</file>