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7940" windowHeight="10845"/>
  </bookViews>
  <sheets>
    <sheet name="Sommaire" sheetId="5" r:id="rId1"/>
    <sheet name="Coûts par âge-sexe CH" sheetId="6" r:id="rId2"/>
    <sheet name="Coûts-PIB suisses" sheetId="7" r:id="rId3"/>
    <sheet name="Comparaison CH-OCDE" sheetId="8" r:id="rId4"/>
    <sheet name="Coûts selon fournisseur CH" sheetId="9" r:id="rId5"/>
    <sheet name="Coûts selon fourn. + Indice CH" sheetId="10" r:id="rId6"/>
    <sheet name="Coûts selon prestations CH" sheetId="2" r:id="rId7"/>
    <sheet name="Coûts selon financeur CH" sheetId="3" r:id="rId8"/>
  </sheets>
  <externalReferences>
    <externalReference r:id="rId9"/>
    <externalReference r:id="rId10"/>
  </externalReferences>
  <definedNames>
    <definedName name="p._1_SUISSES_ET_ÉTRANGERS">[1]dat_pres!$A$3</definedName>
    <definedName name="p._2_SUISSES">[1]dat_pres!$A$80</definedName>
    <definedName name="p._3_ÉTRANGERS">[1]dat_pres!$A$157</definedName>
    <definedName name="p._4_MOUVEMENT_NATUREL_DES_ETRANGERS">[1]dat_pres!$A$234</definedName>
    <definedName name="p._7_EEE">[1]dat_pres!$A$234</definedName>
    <definedName name="p._7_ÉTRANGERS">[1]dat_pres!$A$157</definedName>
    <definedName name="p._7_POPULATION_ACTIVE_DISPONIBLE">[2]dat_pres!$A$309</definedName>
    <definedName name="p._7_SUISSES">[1]dat_pres!$A$80</definedName>
    <definedName name="p._9_TAUX_D_ACTIVITÉ__EN_0_0">[1]dat_pres!$A$386</definedName>
    <definedName name="p.11_IM._ÉTRANGERS_TOTAL">[1]dat_pres!$A$461</definedName>
    <definedName name="p.12_IM._ÉTRANGERS_EEE">[1]dat_pres!$A$537</definedName>
    <definedName name="p.13_IM._ÉTRANGERS_HORS_EEE">[1]dat_pres!$A$613</definedName>
    <definedName name="p.14_MIGR.ÉTRANGERS">[1]dat_pres!$A$689</definedName>
    <definedName name="p.15_MIGR.ÉTRANGERS_EEE">[1]dat_pres!$A$764</definedName>
    <definedName name="p.16_MIGR._ÉTRANGERS_HORS_EEE">[1]dat_pres!$A$839</definedName>
    <definedName name="p.17_INDICATEURS_DÉMOGRAPHIQUES">[1]dat_pres!$A$914</definedName>
    <definedName name="p.18_POPULATION_AU_31.12__PAR_GROUPE_D_ÂGES__SUISSES_ET_ÉTRANGERS__HOMMES_ET_FEMMES">[1]dat_pres!$A$991</definedName>
    <definedName name="p.19_POPULATION_AU_31.12__PAR_GROUPE_D_ÂGES__SUISSES_ET_ÉTRANGERS__HOMMES">[1]dat_pres!$A$1067</definedName>
    <definedName name="p.20_POPULATION_AU_31.12__PAR_GROUPE_D_ÂGES__SUISSES_ET_ÉTRANGERS__FEMMES">[1]dat_pres!$A$1142</definedName>
    <definedName name="p.21_POPULATION_AU_31.12__PAR_GROUPE_D_ÂGES__SUISSES__HOMMES_ET_FEMMES">[1]dat_pres!$A$1217</definedName>
    <definedName name="p.22_POPULATION_AU_31.12__PAR_GROUPE_D_ÂGES__SUISSES__HOMMES">[1]dat_pres!$A$1293</definedName>
    <definedName name="p.24_POPULATION_AU_31.12__PAR_GROUPE_D_ÂGES__ÉTRANGERS__HOMMES_ET_FEMMES">[1]dat_pres!$A$1443</definedName>
    <definedName name="p.25_POPULATION_AU_31.12__PAR_GROUPE_D_ÂGES__ÉTRANGERS__HOMMES">[1]dat_pres!$A$1519</definedName>
    <definedName name="p.26_POPULATION_AU_31.12__PAR_GROUPE_D_ÂGES__ÉTRANGERS__FEMMES">[1]dat_pres!$A$1594</definedName>
    <definedName name="p.27_POPULATION_AU_31.12__PAR_GROUPE_D_ÂGES__ÉTRANGERS_DE_L_EEE__HOMMES_ETFEMMES">[1]dat_pres!$A$1669</definedName>
    <definedName name="p.28_POPULATION_AU_31.12__PAR_GROUPE_D_ÂGES__ÉTRANGERS_DE_L_EEE__HOMMES">[1]dat_pres!$A$1744</definedName>
    <definedName name="p.29_POPULATION_AU_31.12__PAR_GROUPE_D_ÂGES__ÉTRANGERS_DE_L_EEE__FEMMES">[1]dat_pres!$A$1819</definedName>
    <definedName name="p.30_POPULATION_AU_31.12__PAR_GROUPE_D_ÂGES__ÉTRANGERS_HORS_EEE__HOMMES_ET_FEMMES">[1]dat_pres!$A$1894</definedName>
    <definedName name="p.31_POPULATION_AU_31.12__PAR_GROUPE_D_ÂGES__ÉTRANGERS_HORS_EEE__HOMMES">[1]dat_pres!$A$1969</definedName>
    <definedName name="p.32_POPULATION_AU_31.12__PAR_GROUPE_D_ÂGES__ÉTRANGERS_HORS_EEE__FEMMES">[1]dat_pres!$A$2044</definedName>
    <definedName name="p.7_SUISSES_ET_ÉTRANGERS">[1]dat_pres!$A$3</definedName>
    <definedName name="_xlnm.Print_Area" localSheetId="3">'Comparaison CH-OCDE'!$A$1:$J$44</definedName>
    <definedName name="_xlnm.Print_Area" localSheetId="1">'Coûts par âge-sexe CH'!$A$1:$H$31</definedName>
    <definedName name="_xlnm.Print_Area" localSheetId="7">'Coûts selon financeur CH'!$A$1:$K$43</definedName>
    <definedName name="_xlnm.Print_Area" localSheetId="5">'Coûts selon fourn. + Indice CH'!$A$1:$I$52</definedName>
    <definedName name="_xlnm.Print_Area" localSheetId="4">'Coûts selon fournisseur CH'!$A$1:$L$55</definedName>
    <definedName name="_xlnm.Print_Area" localSheetId="6">'Coûts selon prestations CH'!$A$1:$K$45</definedName>
    <definedName name="_xlnm.Print_Area" localSheetId="2">'Coûts-PIB suisses'!$A$1:$H$72</definedName>
    <definedName name="_xlnm.Print_Area" localSheetId="0">Sommaire!$A$1:$F$20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10" l="1"/>
  <c r="I26" i="10"/>
  <c r="I25" i="10"/>
  <c r="I24" i="10"/>
  <c r="I23" i="10"/>
  <c r="I22" i="10"/>
  <c r="I21" i="10"/>
  <c r="I20" i="10"/>
  <c r="I19" i="10"/>
  <c r="I18" i="10"/>
  <c r="I17" i="10"/>
  <c r="I16" i="10"/>
  <c r="I15" i="10"/>
  <c r="I14" i="10"/>
  <c r="I13" i="10"/>
  <c r="I12" i="10"/>
  <c r="I27" i="10"/>
  <c r="I11" i="10"/>
  <c r="I10" i="10"/>
  <c r="I9" i="10"/>
  <c r="I8" i="10"/>
  <c r="I7" i="10"/>
  <c r="I6" i="10"/>
  <c r="I37" i="10"/>
  <c r="I36" i="10"/>
  <c r="B8" i="5"/>
  <c r="B9" i="5"/>
  <c r="B10" i="5"/>
  <c r="B11" i="5"/>
  <c r="B12" i="5"/>
  <c r="B13" i="5"/>
</calcChain>
</file>

<file path=xl/sharedStrings.xml><?xml version="1.0" encoding="utf-8"?>
<sst xmlns="http://schemas.openxmlformats.org/spreadsheetml/2006/main" count="179" uniqueCount="131">
  <si>
    <r>
      <rPr>
        <sz val="9"/>
        <color indexed="8"/>
        <rFont val="Symbol"/>
        <family val="1"/>
        <charset val="2"/>
      </rPr>
      <t>ã</t>
    </r>
    <r>
      <rPr>
        <sz val="9"/>
        <color indexed="8"/>
        <rFont val="Verdana"/>
        <family val="2"/>
      </rPr>
      <t xml:space="preserve"> OVS</t>
    </r>
  </si>
  <si>
    <t>Remarque(s):</t>
  </si>
  <si>
    <t>Source(s): OFS, Coûts et financement du système de santé</t>
  </si>
  <si>
    <t>Total</t>
  </si>
  <si>
    <t>Année</t>
  </si>
  <si>
    <r>
      <t>Coûts du système de santé selon les prestations, Suisse, depuis 1995 (en mrds</t>
    </r>
    <r>
      <rPr>
        <b/>
        <sz val="12"/>
        <color indexed="10"/>
        <rFont val="Verdana"/>
        <family val="2"/>
      </rPr>
      <t xml:space="preserve"> </t>
    </r>
    <r>
      <rPr>
        <b/>
        <sz val="12"/>
        <rFont val="Verdana"/>
        <family val="2"/>
      </rPr>
      <t>de CHF)</t>
    </r>
  </si>
  <si>
    <r>
      <rPr>
        <sz val="9"/>
        <rFont val="Symbol"/>
        <family val="1"/>
        <charset val="2"/>
      </rPr>
      <t>ã</t>
    </r>
    <r>
      <rPr>
        <sz val="9"/>
        <rFont val="Verdana"/>
        <family val="2"/>
      </rPr>
      <t xml:space="preserve"> OVS</t>
    </r>
  </si>
  <si>
    <t>- Sources: Office fédéral de la statistique (OFS), Organisation de coopération et de développement économiques (OCDE), Service cantonal valaisan de la santé publique (SSP).</t>
  </si>
  <si>
    <t>Lien</t>
  </si>
  <si>
    <t>Coûts selon financeur CH</t>
  </si>
  <si>
    <t>Coûts selon prestations CH</t>
  </si>
  <si>
    <t>Coûts du système de santé selon les prestations, Suisse, depuis 1995 (en mrds de CHF)</t>
  </si>
  <si>
    <t>Coûts selon fourn. + Indice CH</t>
  </si>
  <si>
    <t>Coûts selon fournisseur CH</t>
  </si>
  <si>
    <t>Coûts du système de santé selon le fournisseur de prestations, Suisse, depuis 1985 (en mrds de CHF)</t>
  </si>
  <si>
    <t>Comparaison CH-OCDE</t>
  </si>
  <si>
    <t>Coûts de la santé en pourcent du produit intérieur brut (PIB), Suisse et quelques pays de l'OCDE, depuis 1990 (en %)</t>
  </si>
  <si>
    <t>Coûts-PIB suisses</t>
  </si>
  <si>
    <t>Coûts du système de santé, produit intérieur brut (PIB) (en mios de CHF) et coûts du système de santé rapportés au PIB, Suisse, depuis 1960</t>
  </si>
  <si>
    <t>Coûts par âge-sexe CH</t>
  </si>
  <si>
    <t>NomFeuille</t>
  </si>
  <si>
    <t>Descriptif</t>
  </si>
  <si>
    <t>Nr</t>
  </si>
  <si>
    <t>Sommaire du classeur</t>
  </si>
  <si>
    <t>Coûts du système de santé - Suisse-Valais</t>
  </si>
  <si>
    <t>96 ans et plus</t>
  </si>
  <si>
    <t>91-95 ans</t>
  </si>
  <si>
    <t>86-90 ans</t>
  </si>
  <si>
    <t>81-85 ans</t>
  </si>
  <si>
    <t>76-80 ans</t>
  </si>
  <si>
    <t>71-75 ans</t>
  </si>
  <si>
    <t>66-70 ans</t>
  </si>
  <si>
    <t>61-65 ans</t>
  </si>
  <si>
    <t>56-60 ans</t>
  </si>
  <si>
    <t>51-55 ans</t>
  </si>
  <si>
    <t>46-50 ans</t>
  </si>
  <si>
    <t>41-45 ans</t>
  </si>
  <si>
    <t>36-40 ans</t>
  </si>
  <si>
    <t>31-35 ans</t>
  </si>
  <si>
    <t>26-30 ans</t>
  </si>
  <si>
    <t>21-25 ans</t>
  </si>
  <si>
    <t>16-20 ans</t>
  </si>
  <si>
    <t>11-15 ans</t>
  </si>
  <si>
    <t>6-10 ans</t>
  </si>
  <si>
    <t>0-5 ans</t>
  </si>
  <si>
    <t>Femmes</t>
  </si>
  <si>
    <t>Hommes</t>
  </si>
  <si>
    <t>Classe d'âges</t>
  </si>
  <si>
    <t>Coût du système de santé en % du PIB</t>
  </si>
  <si>
    <t>Coût du système de santé</t>
  </si>
  <si>
    <t>()</t>
  </si>
  <si>
    <t>France</t>
  </si>
  <si>
    <t>Suisse</t>
  </si>
  <si>
    <t>Allemagne</t>
  </si>
  <si>
    <t>Suède</t>
  </si>
  <si>
    <t>Italie</t>
  </si>
  <si>
    <t>Irlande</t>
  </si>
  <si>
    <t>8) La catégorie "Institutions sans but lucratif" comprend notamment les ligues de santé. Les valeurs concernant les institutions sans but lucratif sont le résultat d'une extrapolation.</t>
  </si>
  <si>
    <t>7) La catégorie "Assureurs" comprend les assureurs sociaux et privés (frais administratifs).</t>
  </si>
  <si>
    <t>6) La catégorie "Etat" comprend la Confédération, les cantons et les communes (activité d’administration et de prévention).</t>
  </si>
  <si>
    <t>5) La catégorie "Commerce de détail" comprend le commerce des médicaments (pharmacies, drogueries) et des appareils thérapeutiques (prothèse, chaise roulante, etc.).</t>
  </si>
  <si>
    <t>3) La catégorie "Institutions médico-sociales" comprend les EMS ainsi que les établissements pour personnes handicapées et pour malades chroniques.</t>
  </si>
  <si>
    <t>2) La catégorie "Hôpitaux" comprend l'hospitalier stationnaire et ambulatoire.</t>
  </si>
  <si>
    <r>
      <t>Institutions sans but lucratif</t>
    </r>
    <r>
      <rPr>
        <b/>
        <vertAlign val="superscript"/>
        <sz val="9"/>
        <rFont val="Verdana"/>
        <family val="2"/>
      </rPr>
      <t>8)</t>
    </r>
  </si>
  <si>
    <r>
      <t>Assureurs</t>
    </r>
    <r>
      <rPr>
        <b/>
        <vertAlign val="superscript"/>
        <sz val="9"/>
        <rFont val="Verdana"/>
        <family val="2"/>
      </rPr>
      <t>7)</t>
    </r>
  </si>
  <si>
    <r>
      <t>Etat</t>
    </r>
    <r>
      <rPr>
        <b/>
        <vertAlign val="superscript"/>
        <sz val="9"/>
        <rFont val="Verdana"/>
        <family val="2"/>
      </rPr>
      <t>6)</t>
    </r>
  </si>
  <si>
    <r>
      <t>Commerce de détail</t>
    </r>
    <r>
      <rPr>
        <b/>
        <vertAlign val="superscript"/>
        <sz val="9"/>
        <rFont val="Verdana"/>
        <family val="2"/>
      </rPr>
      <t>5)</t>
    </r>
  </si>
  <si>
    <r>
      <t>Services ambulatoires</t>
    </r>
    <r>
      <rPr>
        <b/>
        <vertAlign val="superscript"/>
        <sz val="9"/>
        <rFont val="Verdana"/>
        <family val="2"/>
      </rPr>
      <t>4)</t>
    </r>
  </si>
  <si>
    <r>
      <t>Institutions médico-sociales</t>
    </r>
    <r>
      <rPr>
        <b/>
        <vertAlign val="superscript"/>
        <sz val="9"/>
        <rFont val="Verdana"/>
        <family val="2"/>
      </rPr>
      <t>3)</t>
    </r>
  </si>
  <si>
    <r>
      <t>Hôpitaux</t>
    </r>
    <r>
      <rPr>
        <b/>
        <vertAlign val="superscript"/>
        <sz val="9"/>
        <rFont val="Verdana"/>
        <family val="2"/>
      </rPr>
      <t>2)</t>
    </r>
  </si>
  <si>
    <t>5) La catégorie "Institutions sans but lucratif" comprend notamment les ligues de santé.</t>
  </si>
  <si>
    <t>4) La catégorie "Etat et Assureurs" comprend la Confédération, les cantons, les communes, les assureurs sociaux et les assureurs privés.</t>
  </si>
  <si>
    <t>3) La catégorie "Services ambulatoires et Commerce de détail" comprend les prestations des professions de la santé en pratique privée (médecins, dentistes, physiothérapeutes), des services de soins à domicile, des pharmacies, des drogueries et la vente d'appareils.</t>
  </si>
  <si>
    <t>Coûts totaux</t>
  </si>
  <si>
    <r>
      <t>Institutions sans but lucratif</t>
    </r>
    <r>
      <rPr>
        <b/>
        <vertAlign val="superscript"/>
        <sz val="9"/>
        <color indexed="8"/>
        <rFont val="Verdana"/>
        <family val="2"/>
      </rPr>
      <t>5)</t>
    </r>
  </si>
  <si>
    <r>
      <t>Etat et Assureurs</t>
    </r>
    <r>
      <rPr>
        <b/>
        <vertAlign val="superscript"/>
        <sz val="9"/>
        <color indexed="8"/>
        <rFont val="Verdana"/>
        <family val="2"/>
      </rPr>
      <t>4)</t>
    </r>
  </si>
  <si>
    <r>
      <t>Services ambulatoires et Commerce de détail</t>
    </r>
    <r>
      <rPr>
        <b/>
        <vertAlign val="superscript"/>
        <sz val="9"/>
        <color indexed="8"/>
        <rFont val="Verdana"/>
        <family val="2"/>
      </rPr>
      <t>3)</t>
    </r>
  </si>
  <si>
    <r>
      <t>Hôpitaux et Etablissements non-hospitaliers</t>
    </r>
    <r>
      <rPr>
        <b/>
        <vertAlign val="superscript"/>
        <sz val="9"/>
        <color indexed="8"/>
        <rFont val="Verdana"/>
        <family val="2"/>
      </rPr>
      <t>2)</t>
    </r>
  </si>
  <si>
    <r>
      <t>Reste du monde (importations)</t>
    </r>
    <r>
      <rPr>
        <b/>
        <vertAlign val="superscript"/>
        <sz val="9"/>
        <rFont val="Verdana"/>
        <family val="2"/>
      </rPr>
      <t>6)</t>
    </r>
  </si>
  <si>
    <t>Coûts du système de santé selon le fournisseur de prestations (en mrds de CHF) et indice d'évolution, Suisse, depuis 1985</t>
  </si>
  <si>
    <t>Coûts du système de santé selon le régime de financement, Suisse, depuis 1995 (en mrds de CHF)</t>
  </si>
  <si>
    <t>4) La catégorie "Services ambulatoires" comprend  les prestations des fournisseurs suivants: médecins, dentistes, physiothérapeutes, psychothérapeutes, services de
    soins à domicile, laboratoires d'analyse, autres prestataires paramédicaux. Les valeurs concernant les médecins, les physiothérapeutes, les psychothérapeutes, les
    autres prestataires paramédicaux et les laboratoires d'analyses sont le résultat d'une extrapolation.</t>
  </si>
  <si>
    <t>2) La catégorie "Hôpitaux et Etablissements non-hospitaliers" comprend l'intégralité des prestations fournies par les hôpitaux (stationnaire 
 et ambulatoire), ainsi que par les établissements pour personnes âgées, pour malades chroniques, pour handicapés et les autres types             d'établissements sanitaires.</t>
  </si>
  <si>
    <r>
      <t>Reste du monde (importations)</t>
    </r>
    <r>
      <rPr>
        <b/>
        <vertAlign val="superscript"/>
        <sz val="9"/>
        <rFont val="Verdana"/>
        <family val="2"/>
      </rPr>
      <t>9)</t>
    </r>
  </si>
  <si>
    <t>2) La catégorie "Etat" comprend les trois agents financeurs suivants: Confédération, cantons et communes. La participation de l'Etat englobe le financement, d'une part, sous forme de subventions diverses aux établissements de santé et aux services de soins à domicile et, d'autre part, sous la forme de services à la population (administration de la santé publique, prévention et services de secours).</t>
  </si>
  <si>
    <t xml:space="preserve">4) La catégorie "Autres régimes" (autres régimes, prestations sociales sous condition de ressources) comprend les prestations complémentaires AVS et AI ainsi que les aides supplémentaires des cantons. </t>
  </si>
  <si>
    <t>6) La catégorie "Ménages privés" correspond au coût des prestations qui ne sont pas couvertes par les assurances sociales ou privées (out-of-pocket), ainsi qu'aux participations aux frais payés aux assureurs (par exemple la franchise ou la quote-part dans l’assurance-maladie obligatoire).</t>
  </si>
  <si>
    <t>7) La catégorie "Autre financement privé" correspond au financement privé propre des organisations sans but lucratif, sous la forme de dons et legs sans contre-prestation.</t>
  </si>
  <si>
    <r>
      <t>Etat</t>
    </r>
    <r>
      <rPr>
        <b/>
        <vertAlign val="superscript"/>
        <sz val="9"/>
        <rFont val="Verdana"/>
        <family val="2"/>
      </rPr>
      <t>2)</t>
    </r>
  </si>
  <si>
    <r>
      <t>Assurances sociales</t>
    </r>
    <r>
      <rPr>
        <b/>
        <vertAlign val="superscript"/>
        <sz val="9"/>
        <rFont val="Verdana"/>
        <family val="2"/>
      </rPr>
      <t>3)</t>
    </r>
  </si>
  <si>
    <r>
      <t>Autres régimes</t>
    </r>
    <r>
      <rPr>
        <b/>
        <vertAlign val="superscript"/>
        <sz val="9"/>
        <rFont val="Verdana"/>
        <family val="2"/>
      </rPr>
      <t>4)</t>
    </r>
  </si>
  <si>
    <r>
      <t>Assurances privées</t>
    </r>
    <r>
      <rPr>
        <b/>
        <vertAlign val="superscript"/>
        <sz val="9"/>
        <rFont val="Verdana"/>
        <family val="2"/>
      </rPr>
      <t>5)</t>
    </r>
  </si>
  <si>
    <r>
      <t>Ménages privés</t>
    </r>
    <r>
      <rPr>
        <b/>
        <vertAlign val="superscript"/>
        <sz val="9"/>
        <rFont val="Verdana"/>
        <family val="2"/>
      </rPr>
      <t>6)</t>
    </r>
  </si>
  <si>
    <r>
      <t>Autre financement privé</t>
    </r>
    <r>
      <rPr>
        <b/>
        <vertAlign val="superscript"/>
        <sz val="9"/>
        <rFont val="Verdana"/>
        <family val="2"/>
      </rPr>
      <t>7)</t>
    </r>
  </si>
  <si>
    <t>Coûts du système de santé selon le régime de financement, Suisse, depuis 1985 (en mrds de CHF)</t>
  </si>
  <si>
    <t>PIB (valeur nominale)</t>
  </si>
  <si>
    <t>6) La catégorie "Services auxiliaires" comprend les analyses médicales, la radiologie, le transport de patients et les services de secours.</t>
  </si>
  <si>
    <t>7) La catégorie "Vente de biens de santé" comprend la vente de médicaments (pharmacies, drogueries et médecins), ainsi que les appareils thérapeutiques.</t>
  </si>
  <si>
    <t>8) La catégorie "Prévention" comprend les campagnes et les actions de promotion et de prévention de la santé.</t>
  </si>
  <si>
    <t>9) La catégorie "Administration" comprend les tâches administratives dans les assurances privées ou sociales et dans les collectivités publiques.</t>
  </si>
  <si>
    <t xml:space="preserve">2) La catégorie "Soins curatifs stationnaires" comprend les traitements hospitaliers somatiques aigus, psychiatriques et en maison de naissance. </t>
  </si>
  <si>
    <t xml:space="preserve">4) La catégorie "Réadaptation" comprend la réadaptation en milieu hospitalier, en clinique de jour, ainsi qu'en ambulatoire. </t>
  </si>
  <si>
    <t>5) La catégorie "Soins de longue durée" comprend les soins de longues durées en institution et à domicile (soins, ménage, etc.).</t>
  </si>
  <si>
    <r>
      <t>Soins curatifs stationnaires</t>
    </r>
    <r>
      <rPr>
        <b/>
        <vertAlign val="superscript"/>
        <sz val="9"/>
        <rFont val="Verdana"/>
        <family val="2"/>
      </rPr>
      <t>2)</t>
    </r>
  </si>
  <si>
    <r>
      <t>Soins curatifs ambulatoires</t>
    </r>
    <r>
      <rPr>
        <b/>
        <vertAlign val="superscript"/>
        <sz val="9"/>
        <rFont val="Verdana"/>
        <family val="2"/>
      </rPr>
      <t>3)</t>
    </r>
  </si>
  <si>
    <r>
      <t xml:space="preserve">Réadaptation </t>
    </r>
    <r>
      <rPr>
        <b/>
        <vertAlign val="superscript"/>
        <sz val="9"/>
        <rFont val="Verdana"/>
        <family val="2"/>
      </rPr>
      <t>4)</t>
    </r>
  </si>
  <si>
    <r>
      <t xml:space="preserve">Soins de longue durée </t>
    </r>
    <r>
      <rPr>
        <b/>
        <vertAlign val="superscript"/>
        <sz val="9"/>
        <rFont val="Verdana"/>
        <family val="2"/>
      </rPr>
      <t>5)</t>
    </r>
  </si>
  <si>
    <r>
      <t>Services auxiliaires</t>
    </r>
    <r>
      <rPr>
        <b/>
        <vertAlign val="superscript"/>
        <sz val="9"/>
        <rFont val="Verdana"/>
        <family val="2"/>
      </rPr>
      <t>6)</t>
    </r>
  </si>
  <si>
    <r>
      <t>Vente de biens de santé</t>
    </r>
    <r>
      <rPr>
        <b/>
        <vertAlign val="superscript"/>
        <sz val="9"/>
        <rFont val="Verdana"/>
        <family val="2"/>
      </rPr>
      <t>7)</t>
    </r>
  </si>
  <si>
    <r>
      <t>Prévention</t>
    </r>
    <r>
      <rPr>
        <b/>
        <vertAlign val="superscript"/>
        <sz val="9"/>
        <rFont val="Verdana"/>
        <family val="2"/>
      </rPr>
      <t>8)</t>
    </r>
  </si>
  <si>
    <r>
      <t>Administration</t>
    </r>
    <r>
      <rPr>
        <b/>
        <vertAlign val="superscript"/>
        <sz val="9"/>
        <rFont val="Verdana"/>
        <family val="2"/>
      </rPr>
      <t>9)</t>
    </r>
  </si>
  <si>
    <t xml:space="preserve">3) La catégorie "Assurances sociales" comprend l’assurance-maladie obligatoire (AOS), l’assurance accident (AA), l’assurance vieillesse et survivants (AVS), l’assurance invalidité (AI) et l’assurance militaire (AM). </t>
  </si>
  <si>
    <t>5) La catégorie "Assurances privées" comprend les assurances complémentaires des caisses-maladie selon la loi sur le contrat d’assurance (LCA) ainsi que les institutions d’assurances privées.</t>
  </si>
  <si>
    <t xml:space="preserve">6) La catégorie "Reste du monde (importations)" comprend les entités étrangères (hôpitaux, institutions médico-sociales, cabinets médicaux, dentistes, etc.) qui fournissent des biens et des services de santé ou qui sont engagées dans des activités liées à la santé dont les bénéficiaires finaux sont des résidents suisses. </t>
  </si>
  <si>
    <t xml:space="preserve">9) La catégorie "Reste du monde (importations)" comprend les entités étrangères (hôpitaux, institutions médico-sociales, cabinets médicaux, dentistes, etc.) qui fournissent des biens et des services de santé ou qui sont engagées dans des activités liées à la santé dont les bénéficiaires finaux sont des résidents suisses. </t>
  </si>
  <si>
    <t xml:space="preserve">3) La catégorie "Soins curatifs ambulatoires" comprend tous les traitements ambulatoires somatiques aigus et médicaux,  ainsi que ceux en clinique de jour, mais aussi les soins dentaires, les traitements curatifs psychiatriques et psychologiques en ambulatoire, l'obstétrique ambulatoire et les autres thérapies ambulatoires. </t>
  </si>
  <si>
    <t>2) Allemagne, 1991: donnée non disponible.</t>
  </si>
  <si>
    <t>3) USA: Etats-Unis d'Amérique.</t>
  </si>
  <si>
    <r>
      <t>USA</t>
    </r>
    <r>
      <rPr>
        <b/>
        <vertAlign val="superscript"/>
        <sz val="9"/>
        <rFont val="Verdana"/>
        <family val="2"/>
      </rPr>
      <t>3)</t>
    </r>
  </si>
  <si>
    <r>
      <t>2017</t>
    </r>
    <r>
      <rPr>
        <vertAlign val="superscript"/>
        <sz val="9"/>
        <rFont val="Verdana"/>
        <family val="2"/>
      </rPr>
      <t>1)</t>
    </r>
  </si>
  <si>
    <r>
      <t>1991</t>
    </r>
    <r>
      <rPr>
        <vertAlign val="superscript"/>
        <sz val="9"/>
        <rFont val="Verdana"/>
        <family val="2"/>
      </rPr>
      <t>2)</t>
    </r>
  </si>
  <si>
    <r>
      <t>2017</t>
    </r>
    <r>
      <rPr>
        <vertAlign val="superscript"/>
        <sz val="9"/>
        <color rgb="FF000000"/>
        <rFont val="Verdana"/>
        <family val="2"/>
      </rPr>
      <t>1)</t>
    </r>
  </si>
  <si>
    <t>1) 2017: résultats provisoires.</t>
  </si>
  <si>
    <r>
      <rPr>
        <sz val="8"/>
        <rFont val="Symbol"/>
        <family val="1"/>
        <charset val="2"/>
      </rPr>
      <t>ã</t>
    </r>
    <r>
      <rPr>
        <sz val="8"/>
        <rFont val="Verdana"/>
        <family val="2"/>
      </rPr>
      <t xml:space="preserve"> OVS 2019</t>
    </r>
  </si>
  <si>
    <t>Coûts de la santé par habitant, selon le sexe et la classe d'âges, Suisse, en 2016 (en CHF)</t>
  </si>
  <si>
    <t>1) 2017 : données provisoires.</t>
  </si>
  <si>
    <t>1) 2017: données provisoires.</t>
  </si>
  <si>
    <t>Indice
(100 = 1985)</t>
  </si>
  <si>
    <t>Source(s): OFS, Coûts et financement du système de santé; OCDE, StatExtracts (état des données au 14.08.19)</t>
  </si>
  <si>
    <t>Dernière mise à jour: Septembre 2019</t>
  </si>
  <si>
    <t xml:space="preserve">1) 2017: PIB suisse = données provisoires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</si>
</sst>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_ * #,##0_ ;_ * \-#,##0_ ;_ * &quot;-&quot;??_ ;_ @_ "/>
    <numFmt numFmtId="165" formatCode="#,##0.0_ ;\-#,##0.0\ "/>
    <numFmt numFmtId="166" formatCode="0.0"/>
    <numFmt numFmtId="167" formatCode="_ * #,##0.0_ ;_ * \-#,##0.0_ ;_ * &quot;-&quot;??_ ;_ @_ "/>
    <numFmt numFmtId="168" formatCode="0.0%"/>
    <numFmt numFmtId="169" formatCode="#,##0.0"/>
    <numFmt numFmtId="170" formatCode="#,###,##0__;\-#,###,##0__;\-__;@__\ "/>
    <numFmt numFmtId="171" formatCode="[$-807]General"/>
    <numFmt numFmtId="172" formatCode="&quot; &quot;#,##0.00&quot; &quot;;&quot; -&quot;#,##0.00&quot; &quot;;&quot; -&quot;#&quot; &quot;;&quot; &quot;@&quot; &quot;"/>
  </numFmts>
  <fonts count="52" x14ac:knownFonts="1">
    <font>
      <sz val="11"/>
      <color theme="1"/>
      <name val="Calibri"/>
      <family val="2"/>
      <scheme val="minor"/>
    </font>
    <font>
      <sz val="11"/>
      <color theme="1"/>
      <name val="Calibri"/>
      <family val="2"/>
      <scheme val="minor"/>
    </font>
    <font>
      <sz val="10"/>
      <name val="Arial"/>
      <family val="2"/>
    </font>
    <font>
      <sz val="9"/>
      <name val="Verdana"/>
      <family val="2"/>
    </font>
    <font>
      <sz val="11"/>
      <color theme="1"/>
      <name val="Verdana"/>
      <family val="2"/>
    </font>
    <font>
      <sz val="9"/>
      <color theme="1"/>
      <name val="Verdana"/>
      <family val="2"/>
    </font>
    <font>
      <sz val="9"/>
      <color indexed="8"/>
      <name val="Symbol"/>
      <family val="1"/>
      <charset val="2"/>
    </font>
    <font>
      <sz val="9"/>
      <color indexed="8"/>
      <name val="Verdana"/>
      <family val="2"/>
    </font>
    <font>
      <b/>
      <sz val="9"/>
      <name val="Verdana"/>
      <family val="2"/>
    </font>
    <font>
      <b/>
      <vertAlign val="superscript"/>
      <sz val="9"/>
      <name val="Verdana"/>
      <family val="2"/>
    </font>
    <font>
      <b/>
      <sz val="12"/>
      <name val="Verdana"/>
      <family val="2"/>
    </font>
    <font>
      <b/>
      <sz val="12"/>
      <color indexed="10"/>
      <name val="Verdana"/>
      <family val="2"/>
    </font>
    <font>
      <sz val="11"/>
      <name val="Verdana"/>
      <family val="2"/>
    </font>
    <font>
      <sz val="9"/>
      <name val="Symbol"/>
      <family val="1"/>
      <charset val="2"/>
    </font>
    <font>
      <sz val="10"/>
      <name val="Arial"/>
      <family val="2"/>
    </font>
    <font>
      <b/>
      <sz val="9"/>
      <color rgb="FF000000"/>
      <name val="Verdana"/>
      <family val="2"/>
    </font>
    <font>
      <sz val="9"/>
      <color rgb="FF000000"/>
      <name val="Verdana"/>
      <family val="2"/>
    </font>
    <font>
      <sz val="10"/>
      <name val="Verdana"/>
      <family val="2"/>
    </font>
    <font>
      <sz val="8"/>
      <name val="Verdana"/>
      <family val="2"/>
    </font>
    <font>
      <sz val="8"/>
      <name val="Symbol"/>
      <family val="1"/>
      <charset val="2"/>
    </font>
    <font>
      <u/>
      <sz val="10"/>
      <color indexed="12"/>
      <name val="Arial"/>
      <family val="2"/>
    </font>
    <font>
      <i/>
      <sz val="10"/>
      <name val="Verdana"/>
      <family val="2"/>
    </font>
    <font>
      <b/>
      <sz val="12"/>
      <color indexed="8"/>
      <name val="Verdana"/>
      <family val="2"/>
    </font>
    <font>
      <sz val="11"/>
      <color theme="1"/>
      <name val="Arial"/>
      <family val="2"/>
    </font>
    <font>
      <sz val="8"/>
      <name val="Arial Narrow"/>
      <family val="2"/>
    </font>
    <font>
      <sz val="9"/>
      <color rgb="FFFF0000"/>
      <name val="Verdana"/>
      <family val="2"/>
    </font>
    <font>
      <b/>
      <vertAlign val="superscript"/>
      <sz val="9"/>
      <color indexed="8"/>
      <name val="Verdana"/>
      <family val="2"/>
    </font>
    <font>
      <sz val="12"/>
      <name val="Times New Roman"/>
      <family val="1"/>
    </font>
    <font>
      <sz val="11"/>
      <color rgb="FFFF0000"/>
      <name val="Verdana"/>
      <family val="2"/>
    </font>
    <font>
      <vertAlign val="superscript"/>
      <sz val="9"/>
      <name val="Verdana"/>
      <family val="2"/>
    </font>
    <font>
      <vertAlign val="superscript"/>
      <sz val="9"/>
      <color rgb="FF000000"/>
      <name val="Verdan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rgb="FF000000"/>
      <name val="Arial"/>
      <family val="2"/>
    </font>
    <font>
      <sz val="8"/>
      <color rgb="FF000000"/>
      <name val="Arial"/>
      <family val="2"/>
    </font>
    <font>
      <sz val="10"/>
      <color rgb="FF000000"/>
      <name val="Arial"/>
      <family val="2"/>
    </font>
    <font>
      <b/>
      <sz val="8"/>
      <color rgb="FF000000"/>
      <name val="Arial"/>
      <family val="2"/>
    </font>
  </fonts>
  <fills count="4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tint="-0.14996795556505021"/>
        <bgColor indexed="64"/>
      </patternFill>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rgb="FFFFFFFF"/>
      </patternFill>
    </fill>
  </fills>
  <borders count="2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hair">
        <color indexed="64"/>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style="hair">
        <color indexed="64"/>
      </left>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1">
    <xf numFmtId="0" fontId="0" fillId="0" borderId="0"/>
    <xf numFmtId="0" fontId="2" fillId="0" borderId="0"/>
    <xf numFmtId="0" fontId="1" fillId="0" borderId="0"/>
    <xf numFmtId="43" fontId="2" fillId="0" borderId="0" applyFont="0" applyFill="0" applyBorder="0" applyAlignment="0" applyProtection="0"/>
    <xf numFmtId="0" fontId="2" fillId="0" borderId="0"/>
    <xf numFmtId="0" fontId="14" fillId="0" borderId="0"/>
    <xf numFmtId="0" fontId="20" fillId="0" borderId="0" applyNumberFormat="0" applyFill="0" applyBorder="0" applyAlignment="0" applyProtection="0">
      <alignment vertical="top"/>
      <protection locked="0"/>
    </xf>
    <xf numFmtId="0" fontId="2" fillId="0" borderId="0"/>
    <xf numFmtId="43" fontId="23" fillId="0" borderId="0" applyFont="0" applyFill="0" applyBorder="0" applyAlignment="0" applyProtection="0"/>
    <xf numFmtId="9" fontId="2" fillId="0" borderId="0" applyFont="0" applyFill="0" applyBorder="0" applyAlignment="0" applyProtection="0"/>
    <xf numFmtId="0" fontId="23" fillId="0" borderId="0"/>
    <xf numFmtId="0" fontId="27" fillId="0" borderId="0"/>
    <xf numFmtId="43"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5" applyNumberFormat="0" applyFill="0" applyAlignment="0" applyProtection="0"/>
    <xf numFmtId="0" fontId="33" fillId="0" borderId="16" applyNumberFormat="0" applyFill="0" applyAlignment="0" applyProtection="0"/>
    <xf numFmtId="0" fontId="34" fillId="0" borderId="17" applyNumberFormat="0" applyFill="0" applyAlignment="0" applyProtection="0"/>
    <xf numFmtId="0" fontId="34" fillId="0" borderId="0" applyNumberFormat="0" applyFill="0" applyBorder="0" applyAlignment="0" applyProtection="0"/>
    <xf numFmtId="0" fontId="35" fillId="9" borderId="0" applyNumberFormat="0" applyBorder="0" applyAlignment="0" applyProtection="0"/>
    <xf numFmtId="0" fontId="36" fillId="10" borderId="0" applyNumberFormat="0" applyBorder="0" applyAlignment="0" applyProtection="0"/>
    <xf numFmtId="0" fontId="37" fillId="11" borderId="0" applyNumberFormat="0" applyBorder="0" applyAlignment="0" applyProtection="0"/>
    <xf numFmtId="0" fontId="38" fillId="12" borderId="18" applyNumberFormat="0" applyAlignment="0" applyProtection="0"/>
    <xf numFmtId="0" fontId="39" fillId="13" borderId="19" applyNumberFormat="0" applyAlignment="0" applyProtection="0"/>
    <xf numFmtId="0" fontId="40" fillId="13" borderId="18" applyNumberFormat="0" applyAlignment="0" applyProtection="0"/>
    <xf numFmtId="0" fontId="41" fillId="0" borderId="20" applyNumberFormat="0" applyFill="0" applyAlignment="0" applyProtection="0"/>
    <xf numFmtId="0" fontId="42" fillId="14" borderId="21" applyNumberFormat="0" applyAlignment="0" applyProtection="0"/>
    <xf numFmtId="0" fontId="43" fillId="0" borderId="0" applyNumberFormat="0" applyFill="0" applyBorder="0" applyAlignment="0" applyProtection="0"/>
    <xf numFmtId="0" fontId="1" fillId="15" borderId="22" applyNumberFormat="0" applyFont="0" applyAlignment="0" applyProtection="0"/>
    <xf numFmtId="0" fontId="44" fillId="0" borderId="0" applyNumberFormat="0" applyFill="0" applyBorder="0" applyAlignment="0" applyProtection="0"/>
    <xf numFmtId="0" fontId="45" fillId="0" borderId="23" applyNumberFormat="0" applyFill="0" applyAlignment="0" applyProtection="0"/>
    <xf numFmtId="0" fontId="4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46" fillId="39" borderId="0" applyNumberFormat="0" applyBorder="0" applyAlignment="0" applyProtection="0"/>
    <xf numFmtId="0" fontId="47" fillId="0" borderId="0"/>
    <xf numFmtId="171" fontId="48" fillId="0" borderId="0"/>
    <xf numFmtId="171" fontId="50" fillId="0" borderId="0"/>
    <xf numFmtId="172" fontId="48" fillId="0" borderId="0"/>
    <xf numFmtId="171" fontId="48" fillId="0" borderId="0"/>
  </cellStyleXfs>
  <cellXfs count="207">
    <xf numFmtId="0" fontId="0" fillId="0" borderId="0" xfId="0"/>
    <xf numFmtId="0" fontId="3" fillId="0" borderId="0" xfId="1" applyFont="1" applyFill="1" applyAlignment="1">
      <alignment vertical="center"/>
    </xf>
    <xf numFmtId="0" fontId="4" fillId="0" borderId="0" xfId="2" applyFont="1" applyAlignment="1">
      <alignment vertical="center"/>
    </xf>
    <xf numFmtId="0" fontId="4" fillId="0" borderId="0" xfId="2" applyFont="1" applyFill="1" applyAlignment="1">
      <alignment vertical="center"/>
    </xf>
    <xf numFmtId="0" fontId="5" fillId="0" borderId="0" xfId="1" applyFont="1" applyFill="1" applyAlignment="1">
      <alignment horizontal="left" vertical="center"/>
    </xf>
    <xf numFmtId="0" fontId="5" fillId="0" borderId="0" xfId="1" applyFont="1" applyFill="1" applyAlignment="1">
      <alignment vertical="center" wrapText="1"/>
    </xf>
    <xf numFmtId="0" fontId="5" fillId="0" borderId="0" xfId="1" applyFont="1" applyFill="1" applyAlignment="1">
      <alignment vertical="center"/>
    </xf>
    <xf numFmtId="0" fontId="3" fillId="0" borderId="0" xfId="1" applyFont="1" applyAlignment="1">
      <alignment vertical="center"/>
    </xf>
    <xf numFmtId="164" fontId="3" fillId="0" borderId="0" xfId="1" applyNumberFormat="1" applyFont="1" applyFill="1" applyAlignment="1">
      <alignment vertical="center"/>
    </xf>
    <xf numFmtId="0" fontId="3" fillId="0" borderId="0" xfId="1" applyFont="1" applyFill="1" applyBorder="1" applyAlignment="1">
      <alignment horizontal="left" vertical="center"/>
    </xf>
    <xf numFmtId="0" fontId="3" fillId="0" borderId="2" xfId="2" applyFont="1" applyFill="1" applyBorder="1" applyAlignment="1">
      <alignment horizontal="center" vertical="center"/>
    </xf>
    <xf numFmtId="0" fontId="3" fillId="0" borderId="1" xfId="2" applyFont="1" applyFill="1" applyBorder="1" applyAlignment="1">
      <alignment horizontal="center" vertical="center"/>
    </xf>
    <xf numFmtId="0" fontId="3" fillId="0" borderId="4" xfId="2" applyFont="1" applyFill="1" applyBorder="1" applyAlignment="1">
      <alignment horizontal="center" vertical="center"/>
    </xf>
    <xf numFmtId="0" fontId="8" fillId="3" borderId="5" xfId="2" applyFont="1" applyFill="1" applyBorder="1" applyAlignment="1">
      <alignment horizontal="center" vertical="center" wrapText="1"/>
    </xf>
    <xf numFmtId="0" fontId="8" fillId="3" borderId="5" xfId="1" applyFont="1" applyFill="1" applyBorder="1" applyAlignment="1">
      <alignment horizontal="center" vertical="center"/>
    </xf>
    <xf numFmtId="0" fontId="10" fillId="0" borderId="0" xfId="1" applyFont="1" applyFill="1" applyAlignment="1">
      <alignment horizontal="right" vertical="center"/>
    </xf>
    <xf numFmtId="0" fontId="10" fillId="0" borderId="0" xfId="1" applyFont="1" applyFill="1" applyAlignment="1">
      <alignment vertical="center"/>
    </xf>
    <xf numFmtId="0" fontId="3" fillId="0" borderId="0" xfId="4" applyFont="1"/>
    <xf numFmtId="0" fontId="12" fillId="0" borderId="0" xfId="2" applyFont="1" applyAlignment="1">
      <alignment vertical="center"/>
    </xf>
    <xf numFmtId="0" fontId="3" fillId="0" borderId="0" xfId="1" applyFont="1" applyAlignment="1">
      <alignment horizontal="left" vertical="center"/>
    </xf>
    <xf numFmtId="0" fontId="3" fillId="0" borderId="0" xfId="1" applyFont="1" applyFill="1" applyAlignment="1">
      <alignment horizontal="left" vertical="center" wrapText="1"/>
    </xf>
    <xf numFmtId="0" fontId="3" fillId="0" borderId="0" xfId="4" applyFont="1" applyAlignment="1"/>
    <xf numFmtId="0" fontId="3" fillId="0" borderId="0" xfId="1" applyFont="1" applyFill="1" applyAlignment="1">
      <alignment horizontal="left" vertical="center"/>
    </xf>
    <xf numFmtId="0" fontId="12" fillId="0" borderId="0" xfId="2" applyFont="1" applyFill="1" applyAlignment="1">
      <alignment vertical="center"/>
    </xf>
    <xf numFmtId="164" fontId="3" fillId="0" borderId="0" xfId="1" applyNumberFormat="1" applyFont="1" applyAlignment="1">
      <alignment vertical="center"/>
    </xf>
    <xf numFmtId="0" fontId="3" fillId="0" borderId="0" xfId="4" applyFont="1" applyFill="1"/>
    <xf numFmtId="0" fontId="3" fillId="0" borderId="1" xfId="4" applyFont="1" applyFill="1" applyBorder="1" applyAlignment="1">
      <alignment horizontal="center" vertical="center"/>
    </xf>
    <xf numFmtId="0" fontId="8" fillId="0" borderId="0" xfId="4" applyFont="1" applyFill="1" applyBorder="1" applyAlignment="1">
      <alignment vertical="center" wrapText="1"/>
    </xf>
    <xf numFmtId="0" fontId="3" fillId="0" borderId="2" xfId="4" applyFont="1" applyFill="1" applyBorder="1" applyAlignment="1">
      <alignment horizontal="center" vertical="center"/>
    </xf>
    <xf numFmtId="0" fontId="3" fillId="0" borderId="0" xfId="4" applyFont="1" applyBorder="1"/>
    <xf numFmtId="0" fontId="3" fillId="0" borderId="0" xfId="4" applyFont="1" applyFill="1" applyBorder="1" applyAlignment="1">
      <alignment vertical="center"/>
    </xf>
    <xf numFmtId="0" fontId="8" fillId="3" borderId="5" xfId="4" applyFont="1" applyFill="1" applyBorder="1" applyAlignment="1">
      <alignment horizontal="center" vertical="center" wrapText="1"/>
    </xf>
    <xf numFmtId="0" fontId="3" fillId="0" borderId="0" xfId="5" applyFont="1" applyAlignment="1">
      <alignment vertical="center"/>
    </xf>
    <xf numFmtId="0" fontId="5" fillId="0" borderId="0" xfId="5" applyFont="1" applyAlignment="1">
      <alignment horizontal="left" vertical="center"/>
    </xf>
    <xf numFmtId="164" fontId="3" fillId="0" borderId="0" xfId="5" applyNumberFormat="1" applyFont="1" applyAlignment="1">
      <alignment vertical="center"/>
    </xf>
    <xf numFmtId="0" fontId="3" fillId="0" borderId="0" xfId="5" applyFont="1" applyFill="1" applyBorder="1" applyAlignment="1">
      <alignment horizontal="left" vertical="center"/>
    </xf>
    <xf numFmtId="0" fontId="8" fillId="3" borderId="5" xfId="5" applyFont="1" applyFill="1" applyBorder="1" applyAlignment="1">
      <alignment horizontal="center" vertical="center" wrapText="1"/>
    </xf>
    <xf numFmtId="0" fontId="8" fillId="3" borderId="6" xfId="5" applyFont="1" applyFill="1" applyBorder="1" applyAlignment="1">
      <alignment horizontal="center" vertical="center" wrapText="1"/>
    </xf>
    <xf numFmtId="0" fontId="3" fillId="0" borderId="0" xfId="5" applyFont="1" applyFill="1" applyAlignment="1">
      <alignment vertical="center"/>
    </xf>
    <xf numFmtId="0" fontId="17" fillId="0" borderId="0" xfId="4" applyFont="1"/>
    <xf numFmtId="0" fontId="18" fillId="0" borderId="0" xfId="4" applyFont="1" applyAlignment="1">
      <alignment horizontal="right"/>
    </xf>
    <xf numFmtId="0" fontId="18" fillId="0" borderId="0" xfId="4" applyFont="1" applyFill="1" applyAlignment="1">
      <alignment horizontal="right"/>
    </xf>
    <xf numFmtId="0" fontId="17" fillId="0" borderId="7" xfId="4" applyFont="1" applyBorder="1"/>
    <xf numFmtId="0" fontId="17" fillId="0" borderId="7" xfId="4" applyFont="1" applyBorder="1" applyAlignment="1">
      <alignment vertical="center"/>
    </xf>
    <xf numFmtId="0" fontId="17" fillId="0" borderId="7" xfId="4" quotePrefix="1" applyFont="1" applyBorder="1" applyAlignment="1">
      <alignment horizontal="left" indent="1"/>
    </xf>
    <xf numFmtId="0" fontId="17" fillId="0" borderId="8" xfId="4" applyFont="1" applyBorder="1"/>
    <xf numFmtId="0" fontId="17" fillId="0" borderId="9" xfId="4" applyFont="1" applyBorder="1"/>
    <xf numFmtId="0" fontId="17" fillId="0" borderId="10" xfId="4" quotePrefix="1" applyFont="1" applyBorder="1" applyAlignment="1">
      <alignment horizontal="left" indent="1"/>
    </xf>
    <xf numFmtId="0" fontId="17" fillId="0" borderId="13" xfId="4" applyFont="1" applyBorder="1"/>
    <xf numFmtId="0" fontId="17" fillId="0" borderId="14" xfId="4" applyFont="1" applyBorder="1"/>
    <xf numFmtId="0" fontId="17" fillId="0" borderId="0" xfId="4" applyFont="1" applyAlignment="1">
      <alignment vertical="center"/>
    </xf>
    <xf numFmtId="0" fontId="20" fillId="0" borderId="2" xfId="6" applyBorder="1" applyAlignment="1" applyProtection="1">
      <alignment horizontal="center" vertical="center"/>
    </xf>
    <xf numFmtId="0" fontId="17" fillId="0" borderId="2" xfId="4" applyFont="1" applyFill="1" applyBorder="1" applyAlignment="1">
      <alignment horizontal="left" vertical="center" wrapText="1" indent="1"/>
    </xf>
    <xf numFmtId="0" fontId="17" fillId="0" borderId="2" xfId="4" applyFont="1" applyBorder="1" applyAlignment="1">
      <alignment horizontal="center" vertical="center" wrapText="1"/>
    </xf>
    <xf numFmtId="0" fontId="17" fillId="0" borderId="3" xfId="4" applyFont="1" applyFill="1" applyBorder="1" applyAlignment="1">
      <alignment horizontal="left" vertical="center" wrapText="1" indent="1"/>
    </xf>
    <xf numFmtId="0" fontId="20" fillId="0" borderId="3" xfId="6" applyBorder="1" applyAlignment="1" applyProtection="1">
      <alignment horizontal="center" vertical="center"/>
    </xf>
    <xf numFmtId="0" fontId="17" fillId="0" borderId="1" xfId="4" applyFont="1" applyFill="1" applyBorder="1" applyAlignment="1">
      <alignment horizontal="left" vertical="center" wrapText="1" indent="1"/>
    </xf>
    <xf numFmtId="0" fontId="17" fillId="0" borderId="1" xfId="4" applyFont="1" applyBorder="1" applyAlignment="1">
      <alignment horizontal="center" vertical="center" wrapText="1"/>
    </xf>
    <xf numFmtId="0" fontId="17" fillId="0" borderId="1" xfId="4" applyFont="1" applyBorder="1" applyAlignment="1">
      <alignment horizontal="left" vertical="center" wrapText="1" indent="1"/>
    </xf>
    <xf numFmtId="0" fontId="20" fillId="0" borderId="1" xfId="6" applyBorder="1" applyAlignment="1" applyProtection="1">
      <alignment horizontal="center" vertical="center"/>
    </xf>
    <xf numFmtId="0" fontId="17" fillId="0" borderId="3" xfId="4" applyFont="1" applyBorder="1" applyAlignment="1">
      <alignment horizontal="left" vertical="center" wrapText="1" indent="1"/>
    </xf>
    <xf numFmtId="0" fontId="17" fillId="5" borderId="5" xfId="4" applyFont="1" applyFill="1" applyBorder="1" applyAlignment="1">
      <alignment horizontal="center" vertical="center"/>
    </xf>
    <xf numFmtId="0" fontId="21" fillId="0" borderId="0" xfId="4" applyFont="1"/>
    <xf numFmtId="0" fontId="22" fillId="6" borderId="0" xfId="2" applyFont="1" applyFill="1" applyBorder="1" applyAlignment="1">
      <alignment vertical="center"/>
    </xf>
    <xf numFmtId="0" fontId="17" fillId="0" borderId="0" xfId="5" applyFont="1" applyFill="1" applyAlignment="1">
      <alignment vertical="center"/>
    </xf>
    <xf numFmtId="0" fontId="17" fillId="0" borderId="0" xfId="7" applyFont="1" applyFill="1" applyBorder="1" applyAlignment="1">
      <alignment vertical="center"/>
    </xf>
    <xf numFmtId="0" fontId="5" fillId="0" borderId="0" xfId="5" applyFont="1" applyFill="1" applyAlignment="1">
      <alignment horizontal="left" vertical="center"/>
    </xf>
    <xf numFmtId="43" fontId="24" fillId="7" borderId="0" xfId="8" applyNumberFormat="1" applyFont="1" applyFill="1" applyBorder="1"/>
    <xf numFmtId="164" fontId="24" fillId="7" borderId="0" xfId="8" applyNumberFormat="1" applyFont="1" applyFill="1" applyBorder="1"/>
    <xf numFmtId="3" fontId="3" fillId="8" borderId="1" xfId="5" applyNumberFormat="1" applyFont="1" applyFill="1" applyBorder="1" applyAlignment="1">
      <alignment horizontal="right" vertical="center"/>
    </xf>
    <xf numFmtId="167" fontId="17" fillId="0" borderId="0" xfId="3" applyNumberFormat="1" applyFont="1" applyFill="1" applyAlignment="1">
      <alignment vertical="center"/>
    </xf>
    <xf numFmtId="3" fontId="3" fillId="8" borderId="4" xfId="5" applyNumberFormat="1" applyFont="1" applyFill="1" applyBorder="1" applyAlignment="1">
      <alignment horizontal="right" vertical="center"/>
    </xf>
    <xf numFmtId="0" fontId="8" fillId="3" borderId="5" xfId="7" applyFont="1" applyFill="1" applyBorder="1" applyAlignment="1">
      <alignment horizontal="center" vertical="center"/>
    </xf>
    <xf numFmtId="0" fontId="8" fillId="3" borderId="5" xfId="7" applyFont="1" applyFill="1" applyBorder="1" applyAlignment="1">
      <alignment horizontal="center" vertical="center" wrapText="1"/>
    </xf>
    <xf numFmtId="0" fontId="10" fillId="0" borderId="0" xfId="5" applyFont="1" applyFill="1" applyAlignment="1">
      <alignment vertical="center"/>
    </xf>
    <xf numFmtId="164" fontId="3" fillId="0" borderId="0" xfId="5" applyNumberFormat="1" applyFont="1" applyFill="1" applyBorder="1" applyAlignment="1">
      <alignment vertical="center"/>
    </xf>
    <xf numFmtId="0" fontId="3" fillId="0" borderId="0" xfId="5" applyFont="1" applyFill="1" applyBorder="1" applyAlignment="1">
      <alignment vertical="center"/>
    </xf>
    <xf numFmtId="0" fontId="12" fillId="0" borderId="0" xfId="2" applyFont="1" applyFill="1" applyBorder="1" applyAlignment="1">
      <alignment vertical="center"/>
    </xf>
    <xf numFmtId="0" fontId="3" fillId="0" borderId="0" xfId="5" applyFont="1" applyFill="1" applyBorder="1" applyAlignment="1">
      <alignment horizontal="center" vertical="center"/>
    </xf>
    <xf numFmtId="0" fontId="3" fillId="0" borderId="0" xfId="5" applyFont="1" applyAlignment="1">
      <alignment horizontal="left" vertical="center"/>
    </xf>
    <xf numFmtId="0" fontId="3" fillId="0" borderId="0" xfId="5" applyFont="1" applyFill="1" applyAlignment="1">
      <alignment horizontal="left" vertical="center"/>
    </xf>
    <xf numFmtId="168" fontId="3" fillId="0" borderId="0" xfId="5" applyNumberFormat="1" applyFont="1" applyAlignment="1">
      <alignment vertical="center"/>
    </xf>
    <xf numFmtId="168" fontId="3" fillId="8" borderId="2" xfId="2" applyNumberFormat="1" applyFont="1" applyFill="1" applyBorder="1" applyAlignment="1">
      <alignment horizontal="right" vertical="center" wrapText="1"/>
    </xf>
    <xf numFmtId="3" fontId="3" fillId="8" borderId="2" xfId="5" applyNumberFormat="1" applyFont="1" applyFill="1" applyBorder="1" applyAlignment="1">
      <alignment horizontal="right" vertical="center"/>
    </xf>
    <xf numFmtId="0" fontId="3" fillId="8" borderId="2" xfId="5" applyFont="1" applyFill="1" applyBorder="1" applyAlignment="1">
      <alignment horizontal="center" vertical="center"/>
    </xf>
    <xf numFmtId="168" fontId="3" fillId="8" borderId="1" xfId="2" applyNumberFormat="1" applyFont="1" applyFill="1" applyBorder="1" applyAlignment="1">
      <alignment horizontal="right" vertical="center" wrapText="1"/>
    </xf>
    <xf numFmtId="0" fontId="3" fillId="8" borderId="1" xfId="5" applyFont="1" applyFill="1" applyBorder="1" applyAlignment="1">
      <alignment horizontal="center" vertical="center"/>
    </xf>
    <xf numFmtId="3" fontId="3" fillId="0" borderId="0" xfId="5" applyNumberFormat="1" applyFont="1" applyFill="1" applyBorder="1" applyAlignment="1">
      <alignment horizontal="right" vertical="center"/>
    </xf>
    <xf numFmtId="168" fontId="3" fillId="8" borderId="4" xfId="2" applyNumberFormat="1" applyFont="1" applyFill="1" applyBorder="1" applyAlignment="1">
      <alignment horizontal="right" vertical="center" wrapText="1"/>
    </xf>
    <xf numFmtId="0" fontId="3" fillId="8" borderId="4" xfId="5" applyFont="1" applyFill="1" applyBorder="1" applyAlignment="1">
      <alignment horizontal="center" vertical="center"/>
    </xf>
    <xf numFmtId="0" fontId="8" fillId="0" borderId="0" xfId="5" applyFont="1" applyFill="1" applyBorder="1" applyAlignment="1">
      <alignment horizontal="center" vertical="center" wrapText="1"/>
    </xf>
    <xf numFmtId="0" fontId="3" fillId="0" borderId="0" xfId="5" applyFont="1"/>
    <xf numFmtId="0" fontId="14" fillId="0" borderId="0" xfId="5"/>
    <xf numFmtId="0" fontId="3" fillId="0" borderId="0" xfId="5" applyFont="1" applyFill="1" applyBorder="1" applyAlignment="1">
      <alignment horizontal="left" vertical="center" wrapText="1"/>
    </xf>
    <xf numFmtId="168" fontId="3" fillId="0" borderId="0" xfId="2" applyNumberFormat="1" applyFont="1" applyFill="1" applyBorder="1" applyAlignment="1">
      <alignment horizontal="right" vertical="center" wrapText="1"/>
    </xf>
    <xf numFmtId="166" fontId="12" fillId="0" borderId="0" xfId="2" applyNumberFormat="1" applyFont="1" applyFill="1" applyAlignment="1">
      <alignment vertical="center"/>
    </xf>
    <xf numFmtId="0" fontId="3" fillId="0" borderId="1" xfId="5" applyFont="1" applyFill="1" applyBorder="1" applyAlignment="1">
      <alignment horizontal="center" vertical="center" wrapText="1"/>
    </xf>
    <xf numFmtId="0" fontId="3" fillId="4" borderId="1" xfId="5" applyFont="1" applyFill="1" applyBorder="1" applyAlignment="1">
      <alignment horizontal="center" vertical="center" wrapText="1"/>
    </xf>
    <xf numFmtId="0" fontId="3" fillId="4" borderId="4" xfId="5" applyFont="1" applyFill="1" applyBorder="1" applyAlignment="1">
      <alignment horizontal="center" vertical="center" wrapText="1"/>
    </xf>
    <xf numFmtId="0" fontId="5" fillId="0" borderId="0" xfId="5" applyFont="1" applyFill="1" applyAlignment="1">
      <alignment horizontal="left" vertical="center" wrapText="1"/>
    </xf>
    <xf numFmtId="164" fontId="3" fillId="0" borderId="0" xfId="5" applyNumberFormat="1" applyFont="1" applyFill="1" applyAlignment="1">
      <alignment vertical="center"/>
    </xf>
    <xf numFmtId="0" fontId="5" fillId="0" borderId="0" xfId="5" applyFont="1" applyFill="1" applyAlignment="1">
      <alignment vertical="center"/>
    </xf>
    <xf numFmtId="0" fontId="4" fillId="0" borderId="0" xfId="2" applyFont="1" applyFill="1" applyBorder="1" applyAlignment="1">
      <alignment vertical="center"/>
    </xf>
    <xf numFmtId="0" fontId="5" fillId="0" borderId="0" xfId="5" applyFont="1" applyFill="1" applyBorder="1" applyAlignment="1">
      <alignment horizontal="left" vertical="center"/>
    </xf>
    <xf numFmtId="0" fontId="5" fillId="0" borderId="0" xfId="5" applyFont="1" applyFill="1" applyBorder="1" applyAlignment="1">
      <alignment vertical="center"/>
    </xf>
    <xf numFmtId="0" fontId="3" fillId="8" borderId="2" xfId="2" applyFont="1" applyFill="1" applyBorder="1" applyAlignment="1">
      <alignment horizontal="center" vertical="center"/>
    </xf>
    <xf numFmtId="165" fontId="3" fillId="8" borderId="1" xfId="3" applyNumberFormat="1" applyFont="1" applyFill="1" applyBorder="1" applyAlignment="1">
      <alignment vertical="center"/>
    </xf>
    <xf numFmtId="0" fontId="3" fillId="8" borderId="1" xfId="2" applyFont="1" applyFill="1" applyBorder="1" applyAlignment="1">
      <alignment horizontal="center" vertical="center"/>
    </xf>
    <xf numFmtId="165" fontId="3" fillId="8" borderId="4" xfId="3" applyNumberFormat="1" applyFont="1" applyFill="1" applyBorder="1" applyAlignment="1">
      <alignment vertical="center"/>
    </xf>
    <xf numFmtId="0" fontId="3" fillId="8" borderId="4" xfId="2" applyFont="1" applyFill="1" applyBorder="1" applyAlignment="1">
      <alignment horizontal="center" vertical="center"/>
    </xf>
    <xf numFmtId="0" fontId="25" fillId="0" borderId="0" xfId="5" applyFont="1" applyFill="1" applyAlignment="1">
      <alignment vertical="center"/>
    </xf>
    <xf numFmtId="0" fontId="10" fillId="0" borderId="0" xfId="5" applyFont="1" applyFill="1" applyAlignment="1">
      <alignment horizontal="right" vertical="center"/>
    </xf>
    <xf numFmtId="0" fontId="3" fillId="8" borderId="0" xfId="5" applyFont="1" applyFill="1" applyAlignment="1">
      <alignment vertical="center"/>
    </xf>
    <xf numFmtId="0" fontId="10" fillId="8" borderId="0" xfId="5" applyFont="1" applyFill="1" applyAlignment="1">
      <alignment vertical="center"/>
    </xf>
    <xf numFmtId="0" fontId="16" fillId="8" borderId="2" xfId="5" applyFont="1" applyFill="1" applyBorder="1" applyAlignment="1">
      <alignment horizontal="center" vertical="center" wrapText="1"/>
    </xf>
    <xf numFmtId="165" fontId="3" fillId="8" borderId="1" xfId="3" applyNumberFormat="1" applyFont="1" applyFill="1" applyBorder="1" applyAlignment="1">
      <alignment horizontal="right" vertical="center"/>
    </xf>
    <xf numFmtId="0" fontId="16" fillId="8" borderId="1" xfId="5" applyFont="1" applyFill="1" applyBorder="1" applyAlignment="1">
      <alignment horizontal="center" vertical="center" wrapText="1"/>
    </xf>
    <xf numFmtId="165" fontId="3" fillId="8" borderId="4" xfId="3" applyNumberFormat="1" applyFont="1" applyFill="1" applyBorder="1" applyAlignment="1">
      <alignment horizontal="right" vertical="center"/>
    </xf>
    <xf numFmtId="0" fontId="16" fillId="8" borderId="4" xfId="5" applyFont="1" applyFill="1" applyBorder="1" applyAlignment="1">
      <alignment horizontal="center" vertical="center" wrapText="1"/>
    </xf>
    <xf numFmtId="0" fontId="15" fillId="3" borderId="6" xfId="5" applyFont="1" applyFill="1" applyBorder="1" applyAlignment="1">
      <alignment horizontal="center" vertical="center" wrapText="1"/>
    </xf>
    <xf numFmtId="0" fontId="25" fillId="0" borderId="0" xfId="1" applyFont="1" applyFill="1" applyAlignment="1">
      <alignment horizontal="left" vertical="center"/>
    </xf>
    <xf numFmtId="0" fontId="24" fillId="7" borderId="0" xfId="10" applyFont="1" applyFill="1" applyBorder="1" applyAlignment="1">
      <alignment horizontal="left" vertical="top"/>
    </xf>
    <xf numFmtId="0" fontId="28" fillId="0" borderId="0" xfId="2" applyFont="1" applyFill="1" applyAlignment="1">
      <alignment vertical="center"/>
    </xf>
    <xf numFmtId="0" fontId="3" fillId="8" borderId="1" xfId="5" applyFont="1" applyFill="1" applyBorder="1" applyAlignment="1">
      <alignment horizontal="center" vertical="center" wrapText="1"/>
    </xf>
    <xf numFmtId="0" fontId="3" fillId="0" borderId="0" xfId="1" applyFont="1" applyFill="1" applyAlignment="1">
      <alignment vertical="top" wrapText="1"/>
    </xf>
    <xf numFmtId="165" fontId="3" fillId="0" borderId="0" xfId="3" applyNumberFormat="1" applyFont="1" applyFill="1" applyBorder="1" applyAlignment="1">
      <alignment horizontal="right" vertical="center"/>
    </xf>
    <xf numFmtId="170" fontId="24" fillId="0" borderId="0" xfId="10" applyNumberFormat="1" applyFont="1" applyFill="1" applyBorder="1" applyAlignment="1"/>
    <xf numFmtId="0" fontId="3" fillId="0" borderId="0" xfId="4" applyFont="1" applyFill="1" applyBorder="1"/>
    <xf numFmtId="166" fontId="3" fillId="0" borderId="0" xfId="4" applyNumberFormat="1" applyFont="1" applyFill="1"/>
    <xf numFmtId="0" fontId="3" fillId="0" borderId="4" xfId="4" applyFont="1" applyFill="1" applyBorder="1" applyAlignment="1">
      <alignment horizontal="center" vertical="center"/>
    </xf>
    <xf numFmtId="0" fontId="3" fillId="0" borderId="0" xfId="4" applyFont="1" applyFill="1" applyBorder="1" applyAlignment="1">
      <alignment horizontal="center" vertical="center"/>
    </xf>
    <xf numFmtId="0" fontId="3" fillId="0" borderId="0" xfId="1" applyFont="1" applyFill="1" applyAlignment="1">
      <alignment vertical="center" wrapText="1"/>
    </xf>
    <xf numFmtId="0" fontId="4" fillId="0" borderId="0" xfId="2" applyFont="1" applyAlignment="1">
      <alignment vertical="center" wrapText="1"/>
    </xf>
    <xf numFmtId="0" fontId="3" fillId="0" borderId="0" xfId="1" applyFont="1" applyFill="1" applyBorder="1" applyAlignment="1">
      <alignment vertical="center"/>
    </xf>
    <xf numFmtId="164" fontId="3" fillId="0" borderId="0" xfId="1" applyNumberFormat="1" applyFont="1" applyFill="1" applyBorder="1" applyAlignment="1">
      <alignment vertical="center"/>
    </xf>
    <xf numFmtId="0" fontId="5" fillId="0" borderId="0" xfId="1" applyFont="1" applyFill="1" applyAlignment="1">
      <alignment vertical="top" wrapText="1"/>
    </xf>
    <xf numFmtId="167" fontId="3" fillId="8" borderId="4" xfId="3" applyNumberFormat="1" applyFont="1" applyFill="1" applyBorder="1" applyAlignment="1">
      <alignment horizontal="center" vertical="center" wrapText="1"/>
    </xf>
    <xf numFmtId="167" fontId="3" fillId="8" borderId="1" xfId="3" applyNumberFormat="1" applyFont="1" applyFill="1" applyBorder="1" applyAlignment="1">
      <alignment horizontal="center" vertical="center" wrapText="1"/>
    </xf>
    <xf numFmtId="1" fontId="3" fillId="0" borderId="0" xfId="5" applyNumberFormat="1" applyFont="1" applyAlignment="1">
      <alignment horizontal="right" vertical="center"/>
    </xf>
    <xf numFmtId="1" fontId="3" fillId="0" borderId="0" xfId="5" applyNumberFormat="1" applyFont="1" applyFill="1" applyBorder="1" applyAlignment="1">
      <alignment horizontal="right" vertical="center"/>
    </xf>
    <xf numFmtId="1" fontId="12" fillId="0" borderId="0" xfId="2" applyNumberFormat="1" applyFont="1" applyAlignment="1">
      <alignment horizontal="right" vertical="center"/>
    </xf>
    <xf numFmtId="0" fontId="3" fillId="0" borderId="0" xfId="5" applyFont="1" applyAlignment="1">
      <alignment horizontal="right" vertical="center"/>
    </xf>
    <xf numFmtId="0" fontId="3" fillId="0" borderId="0" xfId="5" applyFont="1" applyFill="1" applyBorder="1" applyAlignment="1">
      <alignment horizontal="right" vertical="center"/>
    </xf>
    <xf numFmtId="0" fontId="8" fillId="0" borderId="0" xfId="5" applyFont="1" applyFill="1" applyBorder="1" applyAlignment="1">
      <alignment horizontal="right" vertical="center" wrapText="1"/>
    </xf>
    <xf numFmtId="0" fontId="12" fillId="0" borderId="0" xfId="2" applyFont="1" applyAlignment="1">
      <alignment horizontal="right" vertical="center"/>
    </xf>
    <xf numFmtId="0" fontId="12" fillId="0" borderId="0" xfId="2" applyFont="1" applyFill="1" applyBorder="1" applyAlignment="1">
      <alignment horizontal="right" vertical="center"/>
    </xf>
    <xf numFmtId="168" fontId="3" fillId="0" borderId="0" xfId="14" applyNumberFormat="1" applyFont="1" applyAlignment="1">
      <alignment horizontal="right" vertical="center"/>
    </xf>
    <xf numFmtId="166" fontId="8" fillId="0" borderId="4" xfId="5" applyNumberFormat="1" applyFont="1" applyBorder="1" applyAlignment="1">
      <alignment horizontal="right" vertical="center"/>
    </xf>
    <xf numFmtId="166" fontId="8" fillId="0" borderId="1" xfId="5" applyNumberFormat="1" applyFont="1" applyBorder="1" applyAlignment="1">
      <alignment horizontal="right" vertical="center"/>
    </xf>
    <xf numFmtId="166" fontId="3" fillId="0" borderId="0" xfId="5" applyNumberFormat="1" applyFont="1" applyFill="1" applyAlignment="1">
      <alignment vertical="center"/>
    </xf>
    <xf numFmtId="166" fontId="3" fillId="0" borderId="0" xfId="5" applyNumberFormat="1" applyFont="1" applyFill="1" applyAlignment="1">
      <alignment horizontal="left" vertical="center"/>
    </xf>
    <xf numFmtId="166" fontId="3" fillId="0" borderId="1" xfId="5" applyNumberFormat="1" applyFont="1" applyFill="1" applyBorder="1" applyAlignment="1">
      <alignment vertical="center"/>
    </xf>
    <xf numFmtId="166" fontId="3" fillId="0" borderId="0" xfId="5" applyNumberFormat="1" applyFont="1" applyAlignment="1">
      <alignment vertical="center"/>
    </xf>
    <xf numFmtId="166" fontId="3" fillId="0" borderId="0" xfId="5" applyNumberFormat="1" applyFont="1" applyAlignment="1">
      <alignment horizontal="left" vertical="center"/>
    </xf>
    <xf numFmtId="166" fontId="4" fillId="0" borderId="0" xfId="2" applyNumberFormat="1" applyFont="1" applyAlignment="1">
      <alignment horizontal="left" vertical="center"/>
    </xf>
    <xf numFmtId="166" fontId="4" fillId="0" borderId="0" xfId="2" applyNumberFormat="1" applyFont="1" applyAlignment="1">
      <alignment vertical="center"/>
    </xf>
    <xf numFmtId="166" fontId="3" fillId="0" borderId="0" xfId="1" applyNumberFormat="1" applyFont="1" applyFill="1" applyBorder="1" applyAlignment="1">
      <alignment vertical="center"/>
    </xf>
    <xf numFmtId="166" fontId="3" fillId="0" borderId="0" xfId="1" applyNumberFormat="1" applyFont="1" applyFill="1" applyAlignment="1">
      <alignment vertical="center"/>
    </xf>
    <xf numFmtId="165" fontId="3" fillId="2" borderId="4" xfId="3" applyNumberFormat="1" applyFont="1" applyFill="1" applyBorder="1" applyAlignment="1">
      <alignment horizontal="right" vertical="center"/>
    </xf>
    <xf numFmtId="165" fontId="3" fillId="2" borderId="1" xfId="3" applyNumberFormat="1" applyFont="1" applyFill="1" applyBorder="1" applyAlignment="1">
      <alignment horizontal="right" vertical="center"/>
    </xf>
    <xf numFmtId="166" fontId="3" fillId="0" borderId="0" xfId="4" applyNumberFormat="1" applyFont="1"/>
    <xf numFmtId="171" fontId="49" fillId="40" borderId="0" xfId="57" applyFont="1" applyFill="1" applyBorder="1" applyAlignment="1">
      <alignment vertical="top"/>
    </xf>
    <xf numFmtId="171" fontId="49" fillId="40" borderId="0" xfId="57" applyFont="1" applyFill="1" applyBorder="1" applyAlignment="1">
      <alignment horizontal="left" vertical="top"/>
    </xf>
    <xf numFmtId="0" fontId="8" fillId="0" borderId="0" xfId="4" applyFont="1" applyBorder="1" applyAlignment="1">
      <alignment horizontal="center" vertical="center"/>
    </xf>
    <xf numFmtId="166" fontId="3" fillId="0" borderId="0" xfId="1" applyNumberFormat="1" applyFont="1" applyFill="1" applyBorder="1" applyAlignment="1"/>
    <xf numFmtId="171" fontId="49" fillId="0" borderId="0" xfId="57" applyFont="1" applyFill="1" applyBorder="1" applyAlignment="1">
      <alignment horizontal="left" vertical="top"/>
    </xf>
    <xf numFmtId="171" fontId="51" fillId="0" borderId="0" xfId="57" applyFont="1" applyFill="1" applyBorder="1" applyAlignment="1">
      <alignment vertical="top"/>
    </xf>
    <xf numFmtId="171" fontId="49" fillId="0" borderId="0" xfId="57" applyFont="1" applyFill="1" applyBorder="1" applyAlignment="1">
      <alignment vertical="top"/>
    </xf>
    <xf numFmtId="166" fontId="3" fillId="0" borderId="0" xfId="4" applyNumberFormat="1" applyFont="1" applyBorder="1" applyAlignment="1">
      <alignment horizontal="center" vertical="center"/>
    </xf>
    <xf numFmtId="166" fontId="3" fillId="0" borderId="0" xfId="1" applyNumberFormat="1" applyFont="1" applyFill="1" applyAlignment="1">
      <alignment horizontal="left" vertical="center" indent="2"/>
    </xf>
    <xf numFmtId="166" fontId="3" fillId="0" borderId="0" xfId="4" applyNumberFormat="1" applyFont="1" applyFill="1" applyBorder="1"/>
    <xf numFmtId="0" fontId="3" fillId="0" borderId="4" xfId="7" applyFont="1" applyFill="1" applyBorder="1" applyAlignment="1">
      <alignment horizontal="left" vertical="center" wrapText="1" indent="1"/>
    </xf>
    <xf numFmtId="0" fontId="3" fillId="0" borderId="1" xfId="7" applyFont="1" applyFill="1" applyBorder="1" applyAlignment="1">
      <alignment horizontal="left" vertical="center" wrapText="1" indent="1"/>
    </xf>
    <xf numFmtId="0" fontId="3" fillId="0" borderId="3" xfId="7" applyFont="1" applyFill="1" applyBorder="1" applyAlignment="1">
      <alignment horizontal="left" vertical="center" wrapText="1" indent="1"/>
    </xf>
    <xf numFmtId="3" fontId="3" fillId="8" borderId="3" xfId="5" applyNumberFormat="1" applyFont="1" applyFill="1" applyBorder="1" applyAlignment="1">
      <alignment horizontal="right" vertical="center"/>
    </xf>
    <xf numFmtId="0" fontId="8" fillId="2" borderId="5" xfId="7" applyFont="1" applyFill="1" applyBorder="1" applyAlignment="1">
      <alignment horizontal="left" vertical="center" wrapText="1" indent="1"/>
    </xf>
    <xf numFmtId="3" fontId="8" fillId="2" borderId="5" xfId="5" applyNumberFormat="1" applyFont="1" applyFill="1" applyBorder="1" applyAlignment="1">
      <alignment horizontal="right" vertical="center"/>
    </xf>
    <xf numFmtId="166" fontId="3" fillId="0" borderId="1" xfId="5" applyNumberFormat="1" applyFont="1" applyFill="1" applyBorder="1" applyAlignment="1">
      <alignment horizontal="right" vertical="center"/>
    </xf>
    <xf numFmtId="166" fontId="3" fillId="0" borderId="2" xfId="5" applyNumberFormat="1" applyFont="1" applyFill="1" applyBorder="1" applyAlignment="1">
      <alignment vertical="center"/>
    </xf>
    <xf numFmtId="166" fontId="3" fillId="0" borderId="2" xfId="5" applyNumberFormat="1" applyFont="1" applyFill="1" applyBorder="1" applyAlignment="1">
      <alignment horizontal="right" vertical="center"/>
    </xf>
    <xf numFmtId="169" fontId="8" fillId="2" borderId="4" xfId="0" applyNumberFormat="1" applyFont="1" applyFill="1" applyBorder="1" applyAlignment="1">
      <alignment horizontal="right" vertical="center" wrapText="1"/>
    </xf>
    <xf numFmtId="169" fontId="8" fillId="2" borderId="1" xfId="0" applyNumberFormat="1" applyFont="1" applyFill="1" applyBorder="1" applyAlignment="1">
      <alignment horizontal="right" vertical="center" wrapText="1"/>
    </xf>
    <xf numFmtId="166" fontId="3" fillId="0" borderId="1" xfId="5" applyNumberFormat="1" applyFont="1" applyBorder="1" applyAlignment="1">
      <alignment vertical="center"/>
    </xf>
    <xf numFmtId="166" fontId="3" fillId="0" borderId="2" xfId="5" applyNumberFormat="1" applyFont="1" applyBorder="1" applyAlignment="1">
      <alignment vertical="center"/>
    </xf>
    <xf numFmtId="165" fontId="3" fillId="8" borderId="2" xfId="3" applyNumberFormat="1" applyFont="1" applyFill="1" applyBorder="1" applyAlignment="1">
      <alignment horizontal="right" vertical="center"/>
    </xf>
    <xf numFmtId="165" fontId="3" fillId="8" borderId="2" xfId="3" applyNumberFormat="1" applyFont="1" applyFill="1" applyBorder="1" applyAlignment="1">
      <alignment vertical="center"/>
    </xf>
    <xf numFmtId="169" fontId="8" fillId="2" borderId="2" xfId="0" applyNumberFormat="1" applyFont="1" applyFill="1" applyBorder="1" applyAlignment="1">
      <alignment horizontal="right" vertical="center" wrapText="1"/>
    </xf>
    <xf numFmtId="166" fontId="3" fillId="0" borderId="1" xfId="1" applyNumberFormat="1" applyFont="1" applyFill="1" applyBorder="1" applyAlignment="1">
      <alignment horizontal="right" vertical="center"/>
    </xf>
    <xf numFmtId="166" fontId="3" fillId="0" borderId="2" xfId="1" applyNumberFormat="1" applyFont="1" applyFill="1" applyBorder="1" applyAlignment="1">
      <alignment horizontal="right" vertical="center"/>
    </xf>
    <xf numFmtId="166" fontId="3" fillId="0" borderId="4" xfId="1" applyNumberFormat="1" applyFont="1" applyFill="1" applyBorder="1" applyAlignment="1">
      <alignment horizontal="right" vertical="center"/>
    </xf>
    <xf numFmtId="166" fontId="3" fillId="0" borderId="4" xfId="5" applyNumberFormat="1" applyFont="1" applyFill="1" applyBorder="1" applyAlignment="1">
      <alignment vertical="center"/>
    </xf>
    <xf numFmtId="0" fontId="5" fillId="0" borderId="0" xfId="1" applyFont="1" applyFill="1" applyAlignment="1">
      <alignment horizontal="left" vertical="top" wrapText="1"/>
    </xf>
    <xf numFmtId="166" fontId="3" fillId="0" borderId="4" xfId="1" applyNumberFormat="1" applyFont="1" applyFill="1" applyBorder="1" applyAlignment="1">
      <alignment vertical="center"/>
    </xf>
    <xf numFmtId="166" fontId="3" fillId="0" borderId="1" xfId="1" applyNumberFormat="1" applyFont="1" applyFill="1" applyBorder="1" applyAlignment="1">
      <alignment vertical="center"/>
    </xf>
    <xf numFmtId="167" fontId="3" fillId="8" borderId="1" xfId="3" quotePrefix="1" applyNumberFormat="1" applyFont="1" applyFill="1" applyBorder="1" applyAlignment="1">
      <alignment horizontal="right" vertical="center"/>
    </xf>
    <xf numFmtId="0" fontId="17" fillId="0" borderId="12" xfId="4" quotePrefix="1" applyFont="1" applyBorder="1" applyAlignment="1">
      <alignment horizontal="left" vertical="center" wrapText="1"/>
    </xf>
    <xf numFmtId="0" fontId="17" fillId="0" borderId="0" xfId="4" quotePrefix="1" applyFont="1" applyBorder="1" applyAlignment="1">
      <alignment horizontal="left" vertical="center" wrapText="1"/>
    </xf>
    <xf numFmtId="0" fontId="17" fillId="0" borderId="11" xfId="4" quotePrefix="1" applyFont="1" applyBorder="1" applyAlignment="1">
      <alignment horizontal="left" vertical="center" wrapText="1"/>
    </xf>
    <xf numFmtId="0" fontId="10" fillId="0" borderId="0" xfId="5" applyFont="1" applyFill="1" applyAlignment="1">
      <alignment horizontal="left" vertical="center" wrapText="1"/>
    </xf>
    <xf numFmtId="0" fontId="5" fillId="0" borderId="0" xfId="5" applyFont="1" applyFill="1" applyAlignment="1">
      <alignment horizontal="left" vertical="top" wrapText="1"/>
    </xf>
    <xf numFmtId="0" fontId="3" fillId="0" borderId="0" xfId="5" applyFont="1" applyFill="1" applyAlignment="1">
      <alignment horizontal="left" vertical="top" wrapText="1"/>
    </xf>
    <xf numFmtId="0" fontId="25" fillId="0" borderId="0" xfId="5" applyFont="1" applyFill="1" applyAlignment="1">
      <alignment horizontal="left" vertical="top" wrapText="1"/>
    </xf>
    <xf numFmtId="0" fontId="5" fillId="0" borderId="0" xfId="5" applyFont="1" applyFill="1" applyAlignment="1">
      <alignment vertical="center" wrapText="1"/>
    </xf>
    <xf numFmtId="0" fontId="5" fillId="0" borderId="0" xfId="5" applyFont="1" applyFill="1" applyAlignment="1">
      <alignment horizontal="center" vertical="center" wrapText="1"/>
    </xf>
    <xf numFmtId="0" fontId="5" fillId="0" borderId="0" xfId="5" applyFont="1" applyFill="1" applyAlignment="1">
      <alignment vertical="top" wrapText="1"/>
    </xf>
    <xf numFmtId="0" fontId="5" fillId="0" borderId="0" xfId="1" applyFont="1" applyFill="1" applyAlignment="1">
      <alignment horizontal="left" vertical="top" wrapText="1"/>
    </xf>
    <xf numFmtId="0" fontId="3" fillId="0" borderId="0" xfId="1" applyFont="1" applyFill="1" applyAlignment="1">
      <alignment horizontal="left" vertical="top" wrapText="1"/>
    </xf>
  </cellXfs>
  <cellStyles count="61">
    <cellStyle name="20 % - Accent1" xfId="33" builtinId="30" customBuiltin="1"/>
    <cellStyle name="20 % - Accent2" xfId="37" builtinId="34" customBuiltin="1"/>
    <cellStyle name="20 % - Accent3" xfId="41" builtinId="38" customBuiltin="1"/>
    <cellStyle name="20 % - Accent4" xfId="45" builtinId="42" customBuiltin="1"/>
    <cellStyle name="20 % - Accent5" xfId="49" builtinId="46" customBuiltin="1"/>
    <cellStyle name="20 % - Accent6" xfId="53" builtinId="50" customBuiltin="1"/>
    <cellStyle name="40 % - Accent1" xfId="34" builtinId="31" customBuiltin="1"/>
    <cellStyle name="40 % - Accent2" xfId="38" builtinId="35" customBuiltin="1"/>
    <cellStyle name="40 % - Accent3" xfId="42" builtinId="39" customBuiltin="1"/>
    <cellStyle name="40 % - Accent4" xfId="46" builtinId="43" customBuiltin="1"/>
    <cellStyle name="40 % - Accent5" xfId="50" builtinId="47" customBuiltin="1"/>
    <cellStyle name="40 % - Accent6" xfId="54" builtinId="51" customBuiltin="1"/>
    <cellStyle name="60 % - Accent1" xfId="35" builtinId="32" customBuiltin="1"/>
    <cellStyle name="60 % - Accent2" xfId="39" builtinId="36" customBuiltin="1"/>
    <cellStyle name="60 % - Accent3" xfId="43" builtinId="40" customBuiltin="1"/>
    <cellStyle name="60 % - Accent4" xfId="47" builtinId="44" customBuiltin="1"/>
    <cellStyle name="60 % - Accent5" xfId="51" builtinId="48" customBuiltin="1"/>
    <cellStyle name="60 % - Accent6" xfId="55" builtinId="52" customBuiltin="1"/>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Avertissement" xfId="28" builtinId="11" customBuiltin="1"/>
    <cellStyle name="Calcul" xfId="25" builtinId="22" customBuiltin="1"/>
    <cellStyle name="Cellule liée" xfId="26" builtinId="24" customBuiltin="1"/>
    <cellStyle name="Entrée" xfId="23" builtinId="20" customBuiltin="1"/>
    <cellStyle name="Excel Built-in Comma" xfId="59"/>
    <cellStyle name="Excel Built-in Normal" xfId="57"/>
    <cellStyle name="Insatisfaisant" xfId="21" builtinId="27" customBuiltin="1"/>
    <cellStyle name="Komma 2" xfId="12"/>
    <cellStyle name="Komma 2 2" xfId="8"/>
    <cellStyle name="Lien hypertexte" xfId="6" builtinId="8"/>
    <cellStyle name="Milliers 2" xfId="3"/>
    <cellStyle name="Neutre" xfId="22" builtinId="28" customBuiltin="1"/>
    <cellStyle name="Normal" xfId="0" builtinId="0"/>
    <cellStyle name="Normal 2" xfId="1"/>
    <cellStyle name="Normal 2 2" xfId="2"/>
    <cellStyle name="Normal 3" xfId="5"/>
    <cellStyle name="Normal 4" xfId="4"/>
    <cellStyle name="Normal 5" xfId="56"/>
    <cellStyle name="Normal_scénarios-sexe-age" xfId="7"/>
    <cellStyle name="Note" xfId="29" builtinId="10" customBuiltin="1"/>
    <cellStyle name="Pourcentage" xfId="14" builtinId="5"/>
    <cellStyle name="Pourcentage 2" xfId="9"/>
    <cellStyle name="Prozent 2" xfId="13"/>
    <cellStyle name="Satisfaisant" xfId="20" builtinId="26" customBuiltin="1"/>
    <cellStyle name="Sortie" xfId="24" builtinId="21" customBuiltin="1"/>
    <cellStyle name="Standard 2" xfId="10"/>
    <cellStyle name="Standard 2 2" xfId="58"/>
    <cellStyle name="Standard 2 3" xfId="60"/>
    <cellStyle name="Standard_Efv96" xfId="11"/>
    <cellStyle name="Texte explicatif" xfId="30" builtinId="53" customBuiltin="1"/>
    <cellStyle name="Titre" xfId="15" builtinId="15" customBuiltin="1"/>
    <cellStyle name="Titre 1" xfId="16" builtinId="16" customBuiltin="1"/>
    <cellStyle name="Titre 2" xfId="17" builtinId="17" customBuiltin="1"/>
    <cellStyle name="Titre 3" xfId="18" builtinId="18" customBuiltin="1"/>
    <cellStyle name="Titre 4" xfId="19" builtinId="19" customBuiltin="1"/>
    <cellStyle name="Total" xfId="31" builtinId="25" customBuiltin="1"/>
    <cellStyle name="Vérification" xfId="27"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4</xdr:col>
      <xdr:colOff>209550</xdr:colOff>
      <xdr:row>1</xdr:row>
      <xdr:rowOff>57150</xdr:rowOff>
    </xdr:from>
    <xdr:ext cx="1304925" cy="485775"/>
    <xdr:pic>
      <xdr:nvPicPr>
        <xdr:cNvPr id="2" name="Image 1" descr="logo_F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219075"/>
          <a:ext cx="13049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45_ges\COU\14-11.1%20Compte%20satellite%20de%20la%20sant&#233;\14-11.12%20Donn&#233;es\OFAS%20Ass.-maladie\Datenpool%20Sant&#233;suisse\A00T03_G%20v0709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CENARIO\GRAPH_3\B00T03_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_pres"/>
      <sheetName val="gra_pres"/>
      <sheetName val="presentation"/>
      <sheetName val="presentation_cm"/>
      <sheetName val="pyr 95"/>
    </sheetNames>
    <sheetDataSet>
      <sheetData sheetId="0" refreshError="1">
        <row r="3">
          <cell r="A3" t="str">
            <v>p. 1 SUISSES ET ÉTRANGERS</v>
          </cell>
        </row>
        <row r="80">
          <cell r="A80" t="str">
            <v>p. 2 SUISSES</v>
          </cell>
        </row>
        <row r="157">
          <cell r="A157" t="str">
            <v>p. 3 ÉTRANGERS</v>
          </cell>
        </row>
        <row r="234">
          <cell r="A234" t="str">
            <v>p. 4 MOUVEMENT NATUREL DES ETRANGERS</v>
          </cell>
        </row>
        <row r="386">
          <cell r="A386" t="str">
            <v>p. 9 à p.12 TAUX D'ACTIVITÉ, EN 0/0, total</v>
          </cell>
        </row>
        <row r="461">
          <cell r="A461" t="str">
            <v>p.15 IM. ÉTRANGERS TOTAL</v>
          </cell>
        </row>
        <row r="537">
          <cell r="A537" t="str">
            <v>p.16 IM. ÉTRANGERS EEE</v>
          </cell>
        </row>
        <row r="613">
          <cell r="A613" t="str">
            <v>p.17 IM. ÉTRANGERS HORS EEE</v>
          </cell>
        </row>
        <row r="689">
          <cell r="A689" t="str">
            <v>p.18 MIGR.ÉTRANGERS</v>
          </cell>
        </row>
        <row r="764">
          <cell r="A764" t="str">
            <v>p.19 MIGR.ÉTRANGERS EEE</v>
          </cell>
        </row>
        <row r="839">
          <cell r="A839" t="str">
            <v>p.20 MIGR. ÉTRANGERS HORS EEE</v>
          </cell>
        </row>
        <row r="914">
          <cell r="A914" t="str">
            <v>p.21 INDICATEURS DÉMOGRAPHIQUES</v>
          </cell>
        </row>
        <row r="991">
          <cell r="A991" t="str">
            <v>p.22 POPULATION AU 31.12, PAR GROUPE D'ÂGES, SUISSES ET ÉTRANGERS, HOMMES ET FEMMES</v>
          </cell>
        </row>
        <row r="1067">
          <cell r="A1067" t="str">
            <v>p.23 POPULATION AU 31.12, PAR GROUPE D'ÂGES, SUISSES ET ÉTRANGERS, HOMMES</v>
          </cell>
        </row>
        <row r="1142">
          <cell r="A1142" t="str">
            <v>p.24 POPULATION AU 31.12, PAR GROUPE D'ÂGES, SUISSES ET ÉTRANGERS, FEMMES</v>
          </cell>
        </row>
        <row r="1217">
          <cell r="A1217" t="str">
            <v>p.25 POPULATION AU 31.12, PAR GROUPE D'ÂGES, SUISSES, HOMMES ET FEMMES</v>
          </cell>
        </row>
        <row r="1293">
          <cell r="A1293" t="str">
            <v xml:space="preserve">p.26 POPULATION AU 31.12, PAR GROUPE D'ÂGES, SUISSES, HOMMES </v>
          </cell>
        </row>
        <row r="1443">
          <cell r="A1443" t="str">
            <v xml:space="preserve">p.28 POPULATION AU 31.12, PAR GROUPE D'ÂGES, ÉTRANGERS, HOMMES ET FEMMES </v>
          </cell>
        </row>
        <row r="1519">
          <cell r="A1519" t="str">
            <v xml:space="preserve">p.29 POPULATION AU 31.12, PAR GROUPE D'ÂGES, ÉTRANGERS, HOMMES  </v>
          </cell>
        </row>
        <row r="1594">
          <cell r="A1594" t="str">
            <v xml:space="preserve">p.30 POPULATION AU 31.12, PAR GROUPE D'ÂGES, ÉTRANGERS, FEMMES  </v>
          </cell>
        </row>
        <row r="1669">
          <cell r="A1669" t="str">
            <v xml:space="preserve">p.31 POPULATION AU 31.12, PAR GROUPE D'ÂGES, ÉTRANGERS DE L'EEE, HOMMES ETFEMMES  </v>
          </cell>
        </row>
        <row r="1744">
          <cell r="A1744" t="str">
            <v xml:space="preserve">p.32 POPULATION AU 31.12, PAR GROUPE D'ÂGES, ÉTRANGERS DE L'EEE, HOMMES   </v>
          </cell>
        </row>
        <row r="1819">
          <cell r="A1819" t="str">
            <v xml:space="preserve">p.33 POPULATION AU 31.12, PAR GROUPE D'ÂGES, ÉTRANGERS DE L'EEE, FEMMES   </v>
          </cell>
        </row>
        <row r="1894">
          <cell r="A1894" t="str">
            <v xml:space="preserve">p.34 POPULATION AU 31.12, PAR GROUPE D'ÂGES, ÉTRANGERS HORS EEE, HOMMES ET FEMMES   </v>
          </cell>
        </row>
        <row r="1969">
          <cell r="A1969" t="str">
            <v xml:space="preserve">p.35 POPULATION AU 31.12, PAR GROUPE D'ÂGES, ÉTRANGERS HORS EEE, HOMMES    </v>
          </cell>
        </row>
        <row r="2044">
          <cell r="A2044" t="str">
            <v xml:space="preserve">p.36 POPULATION AU 31.12, PAR GROUPE D'ÂGES, ÉTRANGERS HORS EEE, FEMMES    </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_pres"/>
    </sheetNames>
    <sheetDataSet>
      <sheetData sheetId="0" refreshError="1">
        <row r="309">
          <cell r="A309" t="str">
            <v>p. 8 POPULATION ACTIVE DISPONIBLE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5"/>
  <sheetViews>
    <sheetView showGridLines="0" tabSelected="1" zoomScaleNormal="100" workbookViewId="0">
      <selection activeCell="B2" sqref="B2"/>
    </sheetView>
  </sheetViews>
  <sheetFormatPr baseColWidth="10" defaultColWidth="11.42578125" defaultRowHeight="12.75" x14ac:dyDescent="0.2"/>
  <cols>
    <col min="1" max="1" width="1.7109375" style="39" customWidth="1"/>
    <col min="2" max="2" width="6.28515625" style="39" customWidth="1"/>
    <col min="3" max="3" width="74.28515625" style="39" customWidth="1"/>
    <col min="4" max="4" width="10.85546875" style="39" customWidth="1"/>
    <col min="5" max="5" width="28.140625" style="39" customWidth="1"/>
    <col min="6" max="6" width="2" style="39" customWidth="1"/>
    <col min="7" max="16384" width="11.42578125" style="39"/>
  </cols>
  <sheetData>
    <row r="1" spans="2:14" ht="9.9499999999999993" customHeight="1" x14ac:dyDescent="0.2"/>
    <row r="2" spans="2:14" ht="18" customHeight="1" x14ac:dyDescent="0.2">
      <c r="B2" s="63" t="s">
        <v>24</v>
      </c>
      <c r="C2" s="63"/>
      <c r="D2" s="63"/>
      <c r="E2" s="63"/>
      <c r="F2" s="63"/>
      <c r="G2" s="63"/>
      <c r="H2" s="63"/>
      <c r="I2" s="63"/>
      <c r="J2" s="63"/>
      <c r="K2" s="63"/>
      <c r="L2" s="63"/>
      <c r="M2" s="63"/>
      <c r="N2" s="63"/>
    </row>
    <row r="3" spans="2:14" ht="14.25" customHeight="1" x14ac:dyDescent="0.2">
      <c r="B3" s="62" t="s">
        <v>23</v>
      </c>
    </row>
    <row r="4" spans="2:14" ht="14.25" customHeight="1" x14ac:dyDescent="0.2">
      <c r="B4" s="62"/>
    </row>
    <row r="5" spans="2:14" ht="14.25" customHeight="1" x14ac:dyDescent="0.2"/>
    <row r="6" spans="2:14" ht="20.25" customHeight="1" x14ac:dyDescent="0.2">
      <c r="B6" s="61" t="s">
        <v>22</v>
      </c>
      <c r="C6" s="61" t="s">
        <v>21</v>
      </c>
      <c r="D6" s="61" t="s">
        <v>8</v>
      </c>
      <c r="E6" s="61" t="s">
        <v>20</v>
      </c>
    </row>
    <row r="7" spans="2:14" ht="33.75" customHeight="1" x14ac:dyDescent="0.2">
      <c r="B7" s="57">
        <v>1</v>
      </c>
      <c r="C7" s="56" t="s">
        <v>124</v>
      </c>
      <c r="D7" s="59" t="s">
        <v>8</v>
      </c>
      <c r="E7" s="58" t="s">
        <v>19</v>
      </c>
      <c r="F7" s="50"/>
    </row>
    <row r="8" spans="2:14" ht="33.75" customHeight="1" x14ac:dyDescent="0.2">
      <c r="B8" s="57">
        <f t="shared" ref="B8:B13" si="0">B7+1</f>
        <v>2</v>
      </c>
      <c r="C8" s="56" t="s">
        <v>18</v>
      </c>
      <c r="D8" s="59" t="s">
        <v>8</v>
      </c>
      <c r="E8" s="58" t="s">
        <v>17</v>
      </c>
      <c r="F8" s="50"/>
    </row>
    <row r="9" spans="2:14" ht="33.75" customHeight="1" x14ac:dyDescent="0.2">
      <c r="B9" s="57">
        <f t="shared" si="0"/>
        <v>3</v>
      </c>
      <c r="C9" s="54" t="s">
        <v>16</v>
      </c>
      <c r="D9" s="55" t="s">
        <v>8</v>
      </c>
      <c r="E9" s="60" t="s">
        <v>15</v>
      </c>
      <c r="F9" s="50"/>
    </row>
    <row r="10" spans="2:14" ht="33.75" customHeight="1" x14ac:dyDescent="0.2">
      <c r="B10" s="57">
        <f t="shared" si="0"/>
        <v>4</v>
      </c>
      <c r="C10" s="54" t="s">
        <v>14</v>
      </c>
      <c r="D10" s="55" t="s">
        <v>8</v>
      </c>
      <c r="E10" s="60" t="s">
        <v>13</v>
      </c>
      <c r="F10" s="50"/>
    </row>
    <row r="11" spans="2:14" ht="33.75" customHeight="1" x14ac:dyDescent="0.2">
      <c r="B11" s="57">
        <f t="shared" si="0"/>
        <v>5</v>
      </c>
      <c r="C11" s="54" t="s">
        <v>79</v>
      </c>
      <c r="D11" s="55" t="s">
        <v>8</v>
      </c>
      <c r="E11" s="60" t="s">
        <v>12</v>
      </c>
      <c r="F11" s="50"/>
    </row>
    <row r="12" spans="2:14" ht="33.75" customHeight="1" x14ac:dyDescent="0.2">
      <c r="B12" s="57">
        <f t="shared" si="0"/>
        <v>6</v>
      </c>
      <c r="C12" s="56" t="s">
        <v>11</v>
      </c>
      <c r="D12" s="59" t="s">
        <v>8</v>
      </c>
      <c r="E12" s="58" t="s">
        <v>10</v>
      </c>
      <c r="F12" s="50"/>
    </row>
    <row r="13" spans="2:14" ht="33.75" customHeight="1" x14ac:dyDescent="0.2">
      <c r="B13" s="53">
        <f t="shared" si="0"/>
        <v>7</v>
      </c>
      <c r="C13" s="52" t="s">
        <v>80</v>
      </c>
      <c r="D13" s="51" t="s">
        <v>8</v>
      </c>
      <c r="E13" s="52" t="s">
        <v>9</v>
      </c>
      <c r="F13" s="50"/>
    </row>
    <row r="14" spans="2:14" ht="14.25" customHeight="1" x14ac:dyDescent="0.2"/>
    <row r="15" spans="2:14" ht="8.25" customHeight="1" x14ac:dyDescent="0.2">
      <c r="B15" s="49"/>
      <c r="C15" s="42"/>
      <c r="D15" s="42"/>
      <c r="E15" s="48"/>
    </row>
    <row r="16" spans="2:14" ht="33" customHeight="1" x14ac:dyDescent="0.2">
      <c r="B16" s="195" t="s">
        <v>7</v>
      </c>
      <c r="C16" s="196"/>
      <c r="D16" s="196"/>
      <c r="E16" s="197"/>
    </row>
    <row r="17" spans="2:5" ht="8.25" customHeight="1" x14ac:dyDescent="0.2">
      <c r="B17" s="47"/>
      <c r="C17" s="46"/>
      <c r="D17" s="46"/>
      <c r="E17" s="45"/>
    </row>
    <row r="18" spans="2:5" ht="8.25" customHeight="1" x14ac:dyDescent="0.2">
      <c r="B18" s="44"/>
      <c r="C18" s="43"/>
      <c r="D18" s="42"/>
      <c r="E18" s="42"/>
    </row>
    <row r="19" spans="2:5" x14ac:dyDescent="0.2">
      <c r="E19" s="41" t="s">
        <v>123</v>
      </c>
    </row>
    <row r="25" spans="2:5" x14ac:dyDescent="0.2">
      <c r="E25" s="40"/>
    </row>
  </sheetData>
  <mergeCells count="1">
    <mergeCell ref="B16:E16"/>
  </mergeCells>
  <hyperlinks>
    <hyperlink ref="D7" location="'Coûts par âge-sexe CH'!A1" display="Lien"/>
    <hyperlink ref="D8" location="'Coûts-PIB suisses'!A1" display="Lien"/>
    <hyperlink ref="D9" location="'Comparaison CH-OCDE'!A1" display="Lien"/>
    <hyperlink ref="D10" location="'Coûts selon fournisseur CH'!A1" display="Lien"/>
    <hyperlink ref="D11" location="'Coûts selon fourn. + Indice CH'!A1" display="Lien"/>
    <hyperlink ref="D12" location="'Coûts selon prestations CH'!A1" display="Lien"/>
    <hyperlink ref="D13" location="'Coûts selon financeur CH'!A1" display="Lien"/>
  </hyperlinks>
  <pageMargins left="0.49" right="0.7" top="0.75" bottom="0.75" header="0.3" footer="0.3"/>
  <pageSetup paperSize="9" orientation="landscape" r:id="rId1"/>
  <headerFooter>
    <oddHeader>&amp;L&amp;G&amp;CCoûts de la santé</oddHeader>
    <oddFooter>&amp;L&amp;A&amp;C&amp;P sur &amp;N&amp;R&amp;F</oddFooter>
  </headerFooter>
  <colBreaks count="1" manualBreakCount="1">
    <brk id="7" max="1048575" man="1"/>
  </col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3"/>
  <sheetViews>
    <sheetView showGridLines="0" zoomScaleNormal="100" workbookViewId="0"/>
  </sheetViews>
  <sheetFormatPr baseColWidth="10" defaultColWidth="11.42578125" defaultRowHeight="12.75" x14ac:dyDescent="0.25"/>
  <cols>
    <col min="1" max="1" width="1.7109375" style="64" customWidth="1"/>
    <col min="2" max="2" width="16.42578125" style="64" customWidth="1"/>
    <col min="3" max="3" width="11.5703125" style="64" bestFit="1" customWidth="1"/>
    <col min="4" max="5" width="12.28515625" style="64" bestFit="1" customWidth="1"/>
    <col min="6" max="7" width="11.42578125" style="64"/>
    <col min="8" max="9" width="10.7109375" style="64" customWidth="1"/>
    <col min="10" max="16384" width="11.42578125" style="64"/>
  </cols>
  <sheetData>
    <row r="1" spans="2:10" ht="9.9499999999999993" customHeight="1" x14ac:dyDescent="0.25"/>
    <row r="2" spans="2:10" ht="32.25" customHeight="1" x14ac:dyDescent="0.25">
      <c r="B2" s="198" t="s">
        <v>124</v>
      </c>
      <c r="C2" s="198"/>
      <c r="D2" s="198"/>
      <c r="E2" s="198"/>
      <c r="F2" s="198"/>
      <c r="G2" s="198"/>
      <c r="H2" s="198"/>
      <c r="I2" s="74"/>
    </row>
    <row r="4" spans="2:10" ht="17.25" customHeight="1" x14ac:dyDescent="0.25">
      <c r="B4" s="73" t="s">
        <v>47</v>
      </c>
      <c r="C4" s="72" t="s">
        <v>46</v>
      </c>
      <c r="D4" s="72" t="s">
        <v>45</v>
      </c>
      <c r="E4" s="72" t="s">
        <v>3</v>
      </c>
    </row>
    <row r="5" spans="2:10" ht="15.75" customHeight="1" x14ac:dyDescent="0.25">
      <c r="B5" s="171" t="s">
        <v>44</v>
      </c>
      <c r="C5" s="71">
        <v>3438.9610173020437</v>
      </c>
      <c r="D5" s="71">
        <v>3009.0126630022082</v>
      </c>
      <c r="E5" s="71">
        <v>3230.212350674371</v>
      </c>
      <c r="G5" s="68"/>
      <c r="H5" s="68"/>
      <c r="I5" s="68"/>
    </row>
    <row r="6" spans="2:10" ht="15.75" customHeight="1" x14ac:dyDescent="0.25">
      <c r="B6" s="172" t="s">
        <v>43</v>
      </c>
      <c r="C6" s="69">
        <v>3604.1744129886101</v>
      </c>
      <c r="D6" s="69">
        <v>2850.1820006207245</v>
      </c>
      <c r="E6" s="69">
        <v>3237.3365843947095</v>
      </c>
      <c r="G6" s="68"/>
      <c r="H6" s="67"/>
      <c r="I6" s="68"/>
    </row>
    <row r="7" spans="2:10" ht="15.75" customHeight="1" x14ac:dyDescent="0.25">
      <c r="B7" s="172" t="s">
        <v>42</v>
      </c>
      <c r="C7" s="69">
        <v>4547.7738554045472</v>
      </c>
      <c r="D7" s="69">
        <v>4575.0124546021943</v>
      </c>
      <c r="E7" s="69">
        <v>4561.034284614092</v>
      </c>
      <c r="G7" s="68"/>
      <c r="H7" s="67"/>
      <c r="I7" s="68"/>
    </row>
    <row r="8" spans="2:10" ht="15.75" customHeight="1" x14ac:dyDescent="0.25">
      <c r="B8" s="172" t="s">
        <v>41</v>
      </c>
      <c r="C8" s="69">
        <v>5016.2636154924512</v>
      </c>
      <c r="D8" s="69">
        <v>5930.0838343947426</v>
      </c>
      <c r="E8" s="69">
        <v>5457.0310432312954</v>
      </c>
      <c r="G8" s="68"/>
      <c r="H8" s="67"/>
      <c r="I8" s="68"/>
    </row>
    <row r="9" spans="2:10" ht="15.75" customHeight="1" x14ac:dyDescent="0.25">
      <c r="B9" s="172" t="s">
        <v>40</v>
      </c>
      <c r="C9" s="69">
        <v>4356.8577220287343</v>
      </c>
      <c r="D9" s="69">
        <v>5628.9867587132121</v>
      </c>
      <c r="E9" s="69">
        <v>4978.0955441872011</v>
      </c>
      <c r="G9" s="68"/>
      <c r="H9" s="67"/>
      <c r="I9" s="68"/>
      <c r="J9" s="70"/>
    </row>
    <row r="10" spans="2:10" ht="15.75" customHeight="1" x14ac:dyDescent="0.25">
      <c r="B10" s="172" t="s">
        <v>39</v>
      </c>
      <c r="C10" s="69">
        <v>3887.7238831985815</v>
      </c>
      <c r="D10" s="69">
        <v>6585.2785404321348</v>
      </c>
      <c r="E10" s="69">
        <v>5220.3265454040238</v>
      </c>
      <c r="G10" s="68"/>
      <c r="H10" s="67"/>
      <c r="I10" s="68"/>
      <c r="J10" s="70"/>
    </row>
    <row r="11" spans="2:10" ht="15.75" customHeight="1" x14ac:dyDescent="0.25">
      <c r="B11" s="172" t="s">
        <v>38</v>
      </c>
      <c r="C11" s="69">
        <v>4087.0167758483476</v>
      </c>
      <c r="D11" s="69">
        <v>7715.3903361304965</v>
      </c>
      <c r="E11" s="69">
        <v>5880.4273251492123</v>
      </c>
      <c r="G11" s="68"/>
      <c r="H11" s="67"/>
      <c r="I11" s="68"/>
      <c r="J11" s="70"/>
    </row>
    <row r="12" spans="2:10" ht="15.75" customHeight="1" x14ac:dyDescent="0.25">
      <c r="B12" s="172" t="s">
        <v>37</v>
      </c>
      <c r="C12" s="69">
        <v>4612.9514657360996</v>
      </c>
      <c r="D12" s="69">
        <v>7416.4254032038243</v>
      </c>
      <c r="E12" s="69">
        <v>6002.8147917714077</v>
      </c>
      <c r="G12" s="68"/>
      <c r="H12" s="67"/>
      <c r="I12" s="68"/>
      <c r="J12" s="70"/>
    </row>
    <row r="13" spans="2:10" ht="15.75" customHeight="1" x14ac:dyDescent="0.25">
      <c r="B13" s="172" t="s">
        <v>36</v>
      </c>
      <c r="C13" s="69">
        <v>5424.1709980506121</v>
      </c>
      <c r="D13" s="69">
        <v>7178.2143324870885</v>
      </c>
      <c r="E13" s="69">
        <v>6294.5233045947816</v>
      </c>
      <c r="G13" s="68"/>
      <c r="H13" s="67"/>
      <c r="I13" s="68"/>
      <c r="J13" s="70"/>
    </row>
    <row r="14" spans="2:10" ht="15.75" customHeight="1" x14ac:dyDescent="0.25">
      <c r="B14" s="172" t="s">
        <v>35</v>
      </c>
      <c r="C14" s="69">
        <v>6324.4224570179404</v>
      </c>
      <c r="D14" s="69">
        <v>7918.3923325492278</v>
      </c>
      <c r="E14" s="69">
        <v>7115.4536682824673</v>
      </c>
      <c r="G14" s="68"/>
      <c r="H14" s="67"/>
      <c r="I14" s="68"/>
      <c r="J14" s="70"/>
    </row>
    <row r="15" spans="2:10" ht="15.75" customHeight="1" x14ac:dyDescent="0.25">
      <c r="B15" s="172" t="s">
        <v>34</v>
      </c>
      <c r="C15" s="69">
        <v>7931.1003693575549</v>
      </c>
      <c r="D15" s="69">
        <v>8982.8159188507034</v>
      </c>
      <c r="E15" s="69">
        <v>8450.1321715242138</v>
      </c>
      <c r="G15" s="68"/>
      <c r="H15" s="67"/>
      <c r="I15" s="68"/>
      <c r="J15" s="70"/>
    </row>
    <row r="16" spans="2:10" ht="15.75" customHeight="1" x14ac:dyDescent="0.25">
      <c r="B16" s="172" t="s">
        <v>33</v>
      </c>
      <c r="C16" s="69">
        <v>9897.048378489837</v>
      </c>
      <c r="D16" s="69">
        <v>10082.952151919657</v>
      </c>
      <c r="E16" s="69">
        <v>9989.2438119518665</v>
      </c>
      <c r="G16" s="68"/>
      <c r="H16" s="67"/>
      <c r="I16" s="68"/>
      <c r="J16" s="70"/>
    </row>
    <row r="17" spans="2:10" ht="15.75" customHeight="1" x14ac:dyDescent="0.25">
      <c r="B17" s="172" t="s">
        <v>32</v>
      </c>
      <c r="C17" s="69">
        <v>12688.115281404054</v>
      </c>
      <c r="D17" s="69">
        <v>11879.10312298013</v>
      </c>
      <c r="E17" s="69">
        <v>12277.707000171802</v>
      </c>
      <c r="G17" s="68"/>
      <c r="H17" s="67"/>
      <c r="I17" s="68"/>
      <c r="J17" s="70"/>
    </row>
    <row r="18" spans="2:10" ht="15.75" customHeight="1" x14ac:dyDescent="0.25">
      <c r="B18" s="172" t="s">
        <v>31</v>
      </c>
      <c r="C18" s="69">
        <v>15785.627175340636</v>
      </c>
      <c r="D18" s="69">
        <v>14386.395031680895</v>
      </c>
      <c r="E18" s="69">
        <v>15060.358585063113</v>
      </c>
      <c r="G18" s="68"/>
      <c r="H18" s="67"/>
      <c r="I18" s="68"/>
      <c r="J18" s="70"/>
    </row>
    <row r="19" spans="2:10" ht="15.75" customHeight="1" x14ac:dyDescent="0.25">
      <c r="B19" s="172" t="s">
        <v>30</v>
      </c>
      <c r="C19" s="69">
        <v>19416.160172763688</v>
      </c>
      <c r="D19" s="69">
        <v>18063.869503579106</v>
      </c>
      <c r="E19" s="69">
        <v>18700.151352400317</v>
      </c>
      <c r="G19" s="68"/>
      <c r="H19" s="67"/>
      <c r="I19" s="68"/>
      <c r="J19" s="70"/>
    </row>
    <row r="20" spans="2:10" ht="15.75" customHeight="1" x14ac:dyDescent="0.25">
      <c r="B20" s="172" t="s">
        <v>29</v>
      </c>
      <c r="C20" s="69">
        <v>24149.66000627981</v>
      </c>
      <c r="D20" s="69">
        <v>23460.326741956225</v>
      </c>
      <c r="E20" s="69">
        <v>23764.060677949459</v>
      </c>
      <c r="G20" s="68"/>
      <c r="H20" s="67"/>
    </row>
    <row r="21" spans="2:10" ht="15.75" customHeight="1" x14ac:dyDescent="0.25">
      <c r="B21" s="172" t="s">
        <v>28</v>
      </c>
      <c r="C21" s="69">
        <v>30855.170362079283</v>
      </c>
      <c r="D21" s="69">
        <v>32737.459343771941</v>
      </c>
      <c r="E21" s="69">
        <v>31978.081520352898</v>
      </c>
      <c r="G21" s="68"/>
      <c r="H21" s="67"/>
    </row>
    <row r="22" spans="2:10" ht="15.75" customHeight="1" x14ac:dyDescent="0.25">
      <c r="B22" s="172" t="s">
        <v>27</v>
      </c>
      <c r="C22" s="69">
        <v>41352.668280941201</v>
      </c>
      <c r="D22" s="69">
        <v>48575.646531272694</v>
      </c>
      <c r="E22" s="69">
        <v>46095.885890780541</v>
      </c>
      <c r="G22" s="68"/>
      <c r="H22" s="67"/>
    </row>
    <row r="23" spans="2:10" ht="15.75" customHeight="1" x14ac:dyDescent="0.25">
      <c r="B23" s="172" t="s">
        <v>26</v>
      </c>
      <c r="C23" s="69">
        <v>57932.964960198369</v>
      </c>
      <c r="D23" s="69">
        <v>72990.316955285234</v>
      </c>
      <c r="E23" s="69">
        <v>68775.1397719214</v>
      </c>
      <c r="G23" s="68"/>
      <c r="H23" s="67"/>
    </row>
    <row r="24" spans="2:10" ht="15.75" customHeight="1" x14ac:dyDescent="0.25">
      <c r="B24" s="173" t="s">
        <v>25</v>
      </c>
      <c r="C24" s="174">
        <v>84966.425604073709</v>
      </c>
      <c r="D24" s="174">
        <v>109874.21385880237</v>
      </c>
      <c r="E24" s="174">
        <v>104410.71664807544</v>
      </c>
      <c r="G24" s="68"/>
      <c r="H24" s="67"/>
    </row>
    <row r="25" spans="2:10" ht="15.75" customHeight="1" x14ac:dyDescent="0.25">
      <c r="B25" s="175" t="s">
        <v>3</v>
      </c>
      <c r="C25" s="176">
        <v>8449.0614088539733</v>
      </c>
      <c r="D25" s="176">
        <v>10758.485087040226</v>
      </c>
      <c r="E25" s="176">
        <v>9613.7405071970552</v>
      </c>
      <c r="F25" s="2"/>
      <c r="G25" s="68"/>
      <c r="H25" s="67"/>
    </row>
    <row r="26" spans="2:10" s="2" customFormat="1" ht="5.25" customHeight="1" x14ac:dyDescent="0.25">
      <c r="F26" s="34"/>
    </row>
    <row r="27" spans="2:10" s="32" customFormat="1" ht="13.5" customHeight="1" x14ac:dyDescent="0.25">
      <c r="B27" s="35" t="s">
        <v>2</v>
      </c>
      <c r="D27" s="34"/>
      <c r="E27" s="34"/>
      <c r="F27" s="2"/>
    </row>
    <row r="28" spans="2:10" s="2" customFormat="1" ht="5.25" customHeight="1" x14ac:dyDescent="0.25">
      <c r="B28" s="33"/>
    </row>
    <row r="29" spans="2:10" s="2" customFormat="1" ht="12.75" customHeight="1" x14ac:dyDescent="0.25">
      <c r="B29" s="66" t="s">
        <v>129</v>
      </c>
    </row>
    <row r="30" spans="2:10" s="2" customFormat="1" ht="5.25" customHeight="1" x14ac:dyDescent="0.25">
      <c r="B30" s="33"/>
    </row>
    <row r="31" spans="2:10" s="2" customFormat="1" ht="12.75" customHeight="1" x14ac:dyDescent="0.25">
      <c r="B31" s="33" t="s">
        <v>0</v>
      </c>
      <c r="F31" s="64"/>
      <c r="G31" s="64"/>
      <c r="H31" s="64"/>
      <c r="I31" s="64"/>
    </row>
    <row r="32" spans="2:10" x14ac:dyDescent="0.25">
      <c r="B32" s="65"/>
      <c r="D32" s="65"/>
      <c r="E32" s="65"/>
    </row>
    <row r="33" spans="2:5" x14ac:dyDescent="0.25">
      <c r="B33" s="65"/>
      <c r="D33" s="65"/>
      <c r="E33" s="65"/>
    </row>
  </sheetData>
  <mergeCells count="1">
    <mergeCell ref="B2:H2"/>
  </mergeCells>
  <pageMargins left="0.49" right="0.7" top="0.75" bottom="0.75" header="0.3" footer="0.3"/>
  <pageSetup paperSize="9" orientation="landscape" r:id="rId1"/>
  <headerFooter>
    <oddHeader>&amp;L&amp;G&amp;CCoûts de la santé</oddHeader>
    <oddFooter>&amp;L&amp;A&amp;C&amp;P sur &amp;N&amp;R&amp;F</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0"/>
  <sheetViews>
    <sheetView showGridLines="0" topLeftCell="A34" zoomScaleNormal="100" workbookViewId="0">
      <selection activeCell="I55" sqref="I55"/>
    </sheetView>
  </sheetViews>
  <sheetFormatPr baseColWidth="10" defaultColWidth="11.42578125" defaultRowHeight="15.75" customHeight="1" x14ac:dyDescent="0.25"/>
  <cols>
    <col min="1" max="1" width="1.7109375" style="32" customWidth="1"/>
    <col min="2" max="2" width="12.7109375" style="32" customWidth="1"/>
    <col min="3" max="3" width="18.5703125" style="32" customWidth="1"/>
    <col min="4" max="4" width="19.28515625" style="32" customWidth="1"/>
    <col min="5" max="5" width="18.28515625" style="32" customWidth="1"/>
    <col min="6" max="6" width="11.42578125" style="32"/>
    <col min="7" max="7" width="10.7109375" style="32" customWidth="1"/>
    <col min="8" max="9" width="10.7109375" style="141" customWidth="1"/>
    <col min="10" max="16384" width="11.42578125" style="32"/>
  </cols>
  <sheetData>
    <row r="1" spans="2:9" ht="9.9499999999999993" customHeight="1" x14ac:dyDescent="0.25"/>
    <row r="2" spans="2:9" ht="36.75" customHeight="1" x14ac:dyDescent="0.25">
      <c r="B2" s="198" t="s">
        <v>18</v>
      </c>
      <c r="C2" s="198"/>
      <c r="D2" s="198"/>
      <c r="E2" s="198"/>
      <c r="F2" s="198"/>
      <c r="G2" s="198"/>
      <c r="H2" s="198"/>
    </row>
    <row r="3" spans="2:9" ht="15.75" customHeight="1" x14ac:dyDescent="0.25">
      <c r="G3" s="76"/>
      <c r="H3" s="142"/>
      <c r="I3" s="142"/>
    </row>
    <row r="4" spans="2:9" ht="37.5" customHeight="1" x14ac:dyDescent="0.25">
      <c r="B4" s="36" t="s">
        <v>4</v>
      </c>
      <c r="C4" s="36" t="s">
        <v>49</v>
      </c>
      <c r="D4" s="36" t="s">
        <v>95</v>
      </c>
      <c r="E4" s="36" t="s">
        <v>48</v>
      </c>
      <c r="G4" s="90"/>
      <c r="H4" s="143"/>
      <c r="I4" s="143"/>
    </row>
    <row r="5" spans="2:9" ht="15.75" customHeight="1" x14ac:dyDescent="0.25">
      <c r="B5" s="89">
        <v>1960</v>
      </c>
      <c r="C5" s="71">
        <v>2074.830927801996</v>
      </c>
      <c r="D5" s="71">
        <v>43752.77456075701</v>
      </c>
      <c r="E5" s="88">
        <v>4.7421699506640297E-2</v>
      </c>
      <c r="G5" s="138"/>
      <c r="H5" s="87"/>
      <c r="I5" s="146"/>
    </row>
    <row r="6" spans="2:9" ht="15.75" customHeight="1" x14ac:dyDescent="0.25">
      <c r="B6" s="86">
        <v>1961</v>
      </c>
      <c r="C6" s="69">
        <v>2198.3966268252898</v>
      </c>
      <c r="D6" s="69">
        <v>49220.407881568761</v>
      </c>
      <c r="E6" s="85">
        <v>4.4664331756757117E-2</v>
      </c>
      <c r="G6" s="138"/>
      <c r="H6" s="87"/>
      <c r="I6" s="146"/>
    </row>
    <row r="7" spans="2:9" ht="15.75" customHeight="1" x14ac:dyDescent="0.25">
      <c r="B7" s="86">
        <v>1962</v>
      </c>
      <c r="C7" s="69">
        <v>2382.9101628072635</v>
      </c>
      <c r="D7" s="69">
        <v>54582.669254013701</v>
      </c>
      <c r="E7" s="85">
        <v>4.3656900539579928E-2</v>
      </c>
      <c r="G7" s="139"/>
      <c r="H7" s="87"/>
      <c r="I7" s="146"/>
    </row>
    <row r="8" spans="2:9" ht="15.75" customHeight="1" x14ac:dyDescent="0.25">
      <c r="B8" s="86">
        <v>1963</v>
      </c>
      <c r="C8" s="69">
        <v>2568.264543021543</v>
      </c>
      <c r="D8" s="69">
        <v>60021.032589168011</v>
      </c>
      <c r="E8" s="85">
        <v>4.2789409515840912E-2</v>
      </c>
      <c r="G8" s="139"/>
      <c r="H8" s="87"/>
      <c r="I8" s="146"/>
    </row>
    <row r="9" spans="2:9" ht="15.75" customHeight="1" x14ac:dyDescent="0.25">
      <c r="B9" s="86">
        <v>1964</v>
      </c>
      <c r="C9" s="69">
        <v>2838.958809447287</v>
      </c>
      <c r="D9" s="69">
        <v>66530.677399385007</v>
      </c>
      <c r="E9" s="85">
        <v>4.26714249789606E-2</v>
      </c>
      <c r="G9" s="139"/>
      <c r="H9" s="87"/>
      <c r="I9" s="146"/>
    </row>
    <row r="10" spans="2:9" ht="15.75" customHeight="1" x14ac:dyDescent="0.25">
      <c r="B10" s="86">
        <v>1965</v>
      </c>
      <c r="C10" s="69">
        <v>3135.2337551995533</v>
      </c>
      <c r="D10" s="69">
        <v>71254.853084497532</v>
      </c>
      <c r="E10" s="85">
        <v>4.4000283762870698E-2</v>
      </c>
      <c r="G10" s="138"/>
      <c r="H10" s="87"/>
      <c r="I10" s="146"/>
    </row>
    <row r="11" spans="2:9" ht="15.75" customHeight="1" x14ac:dyDescent="0.25">
      <c r="B11" s="86">
        <v>1966</v>
      </c>
      <c r="C11" s="69">
        <v>3658.0742527355774</v>
      </c>
      <c r="D11" s="69">
        <v>76517.596505707115</v>
      </c>
      <c r="E11" s="85">
        <v>4.7806967544553464E-2</v>
      </c>
      <c r="G11" s="138"/>
      <c r="H11" s="87"/>
      <c r="I11" s="146"/>
    </row>
    <row r="12" spans="2:9" ht="15.75" customHeight="1" x14ac:dyDescent="0.25">
      <c r="B12" s="86">
        <v>1967</v>
      </c>
      <c r="C12" s="69">
        <v>4136.1270948613474</v>
      </c>
      <c r="D12" s="69">
        <v>82365.739640065731</v>
      </c>
      <c r="E12" s="85">
        <v>5.02165962806383E-2</v>
      </c>
      <c r="G12" s="138"/>
      <c r="H12" s="87"/>
      <c r="I12" s="146"/>
    </row>
    <row r="13" spans="2:9" ht="15.75" customHeight="1" x14ac:dyDescent="0.25">
      <c r="B13" s="86">
        <v>1968</v>
      </c>
      <c r="C13" s="69">
        <v>4521.9720778883357</v>
      </c>
      <c r="D13" s="69">
        <v>87950.452903507277</v>
      </c>
      <c r="E13" s="85">
        <v>5.1414994790868321E-2</v>
      </c>
      <c r="G13" s="138"/>
      <c r="H13" s="87"/>
      <c r="I13" s="146"/>
    </row>
    <row r="14" spans="2:9" ht="15.75" customHeight="1" x14ac:dyDescent="0.25">
      <c r="B14" s="86">
        <v>1969</v>
      </c>
      <c r="C14" s="69">
        <v>5016.9338023204627</v>
      </c>
      <c r="D14" s="69">
        <v>95297.219303527352</v>
      </c>
      <c r="E14" s="85">
        <v>5.2645122690739045E-2</v>
      </c>
      <c r="G14" s="138"/>
      <c r="H14" s="87"/>
      <c r="I14" s="146"/>
    </row>
    <row r="15" spans="2:9" ht="15.75" customHeight="1" x14ac:dyDescent="0.25">
      <c r="B15" s="86">
        <v>1970</v>
      </c>
      <c r="C15" s="69">
        <v>5646.1722430249774</v>
      </c>
      <c r="D15" s="69">
        <v>106150.52998531</v>
      </c>
      <c r="E15" s="85">
        <v>5.3190240725188485E-2</v>
      </c>
      <c r="G15" s="138"/>
      <c r="H15" s="87"/>
      <c r="I15" s="146"/>
    </row>
    <row r="16" spans="2:9" ht="15.75" customHeight="1" x14ac:dyDescent="0.25">
      <c r="B16" s="86">
        <v>1971</v>
      </c>
      <c r="C16" s="69">
        <v>6675.8925539635657</v>
      </c>
      <c r="D16" s="69">
        <v>120586.4869115646</v>
      </c>
      <c r="E16" s="85">
        <v>5.5361862883189505E-2</v>
      </c>
      <c r="G16" s="138"/>
      <c r="H16" s="87"/>
      <c r="I16" s="146"/>
    </row>
    <row r="17" spans="2:9" ht="15.75" customHeight="1" x14ac:dyDescent="0.25">
      <c r="B17" s="86">
        <v>1972</v>
      </c>
      <c r="C17" s="69">
        <v>7501.2849503463367</v>
      </c>
      <c r="D17" s="69">
        <v>136644.00104324197</v>
      </c>
      <c r="E17" s="85">
        <v>5.4896555231667303E-2</v>
      </c>
      <c r="G17" s="138"/>
      <c r="I17" s="146"/>
    </row>
    <row r="18" spans="2:9" ht="15.75" customHeight="1" x14ac:dyDescent="0.25">
      <c r="B18" s="86">
        <v>1973</v>
      </c>
      <c r="C18" s="69">
        <v>8463.8677062165243</v>
      </c>
      <c r="D18" s="69">
        <v>152274.17338432057</v>
      </c>
      <c r="E18" s="85">
        <v>5.5583080952636685E-2</v>
      </c>
      <c r="G18" s="138"/>
      <c r="I18" s="146"/>
    </row>
    <row r="19" spans="2:9" ht="15.75" customHeight="1" x14ac:dyDescent="0.25">
      <c r="B19" s="86">
        <v>1974</v>
      </c>
      <c r="C19" s="69">
        <v>9773.8164299817054</v>
      </c>
      <c r="D19" s="69">
        <v>165199.79905065068</v>
      </c>
      <c r="E19" s="85">
        <v>5.9163609678393306E-2</v>
      </c>
      <c r="G19" s="138"/>
      <c r="I19" s="146"/>
    </row>
    <row r="20" spans="2:9" ht="15.75" customHeight="1" x14ac:dyDescent="0.25">
      <c r="B20" s="86">
        <v>1975</v>
      </c>
      <c r="C20" s="69">
        <v>11057.455799751197</v>
      </c>
      <c r="D20" s="69">
        <v>164093.39359279902</v>
      </c>
      <c r="E20" s="85">
        <v>6.738513694945264E-2</v>
      </c>
      <c r="G20" s="138"/>
      <c r="I20" s="146"/>
    </row>
    <row r="21" spans="2:9" ht="15.75" customHeight="1" x14ac:dyDescent="0.25">
      <c r="B21" s="86">
        <v>1976</v>
      </c>
      <c r="C21" s="69">
        <v>11585.387353137365</v>
      </c>
      <c r="D21" s="69">
        <v>166206.68655726695</v>
      </c>
      <c r="E21" s="85">
        <v>6.9704700774150793E-2</v>
      </c>
      <c r="G21" s="138"/>
      <c r="I21" s="146"/>
    </row>
    <row r="22" spans="2:9" ht="15.75" customHeight="1" x14ac:dyDescent="0.25">
      <c r="B22" s="86">
        <v>1977</v>
      </c>
      <c r="C22" s="69">
        <v>11916.335902301855</v>
      </c>
      <c r="D22" s="69">
        <v>170690.84835998833</v>
      </c>
      <c r="E22" s="85">
        <v>6.9812388987429544E-2</v>
      </c>
      <c r="G22" s="138"/>
      <c r="I22" s="146"/>
    </row>
    <row r="23" spans="2:9" ht="15.75" customHeight="1" x14ac:dyDescent="0.25">
      <c r="B23" s="86">
        <v>1978</v>
      </c>
      <c r="C23" s="69">
        <v>12407.479647348779</v>
      </c>
      <c r="D23" s="69">
        <v>177581.0029837522</v>
      </c>
      <c r="E23" s="85">
        <v>6.986940854525979E-2</v>
      </c>
      <c r="G23" s="138"/>
      <c r="I23" s="146"/>
    </row>
    <row r="24" spans="2:9" ht="15.75" customHeight="1" x14ac:dyDescent="0.25">
      <c r="B24" s="86">
        <v>1979</v>
      </c>
      <c r="C24" s="69">
        <v>13193.672293856313</v>
      </c>
      <c r="D24" s="69">
        <v>185624.39504241958</v>
      </c>
      <c r="E24" s="85">
        <v>7.1077254101440945E-2</v>
      </c>
      <c r="G24" s="138"/>
      <c r="I24" s="146"/>
    </row>
    <row r="25" spans="2:9" ht="15.75" customHeight="1" x14ac:dyDescent="0.25">
      <c r="B25" s="86">
        <v>1980</v>
      </c>
      <c r="C25" s="69">
        <v>14159.683168631776</v>
      </c>
      <c r="D25" s="69">
        <v>199422.26628134184</v>
      </c>
      <c r="E25" s="85">
        <v>7.1003521485687629E-2</v>
      </c>
      <c r="G25" s="138"/>
      <c r="I25" s="146"/>
    </row>
    <row r="26" spans="2:9" ht="15.75" customHeight="1" x14ac:dyDescent="0.25">
      <c r="B26" s="86">
        <v>1981</v>
      </c>
      <c r="C26" s="69">
        <v>15340.805757523818</v>
      </c>
      <c r="D26" s="69">
        <v>214085.97809358986</v>
      </c>
      <c r="E26" s="85">
        <v>7.1657218721804514E-2</v>
      </c>
      <c r="G26" s="138"/>
      <c r="I26" s="146"/>
    </row>
    <row r="27" spans="2:9" ht="17.25" customHeight="1" x14ac:dyDescent="0.25">
      <c r="B27" s="86">
        <v>1982</v>
      </c>
      <c r="C27" s="69">
        <v>16587.534708188785</v>
      </c>
      <c r="D27" s="69">
        <v>226807.83829221196</v>
      </c>
      <c r="E27" s="85">
        <v>7.3134750690661471E-2</v>
      </c>
      <c r="G27" s="138"/>
      <c r="I27" s="146"/>
    </row>
    <row r="28" spans="2:9" ht="17.25" customHeight="1" x14ac:dyDescent="0.25">
      <c r="B28" s="86">
        <v>1983</v>
      </c>
      <c r="C28" s="69">
        <v>17980.323149104323</v>
      </c>
      <c r="D28" s="69">
        <v>233659.90688436682</v>
      </c>
      <c r="E28" s="85">
        <v>7.6950827332146435E-2</v>
      </c>
      <c r="G28" s="138"/>
      <c r="I28" s="146"/>
    </row>
    <row r="29" spans="2:9" ht="17.25" customHeight="1" x14ac:dyDescent="0.25">
      <c r="B29" s="86">
        <v>1984</v>
      </c>
      <c r="C29" s="69">
        <v>18609.366001358605</v>
      </c>
      <c r="D29" s="69">
        <v>249738.51570955489</v>
      </c>
      <c r="E29" s="85">
        <v>7.4515402433965136E-2</v>
      </c>
      <c r="G29" s="138"/>
      <c r="I29" s="146"/>
    </row>
    <row r="30" spans="2:9" ht="17.25" customHeight="1" x14ac:dyDescent="0.25">
      <c r="B30" s="86">
        <v>1985</v>
      </c>
      <c r="C30" s="69">
        <v>19754.452202447268</v>
      </c>
      <c r="D30" s="69">
        <v>264792.1140690099</v>
      </c>
      <c r="E30" s="85">
        <v>7.4603627347070003E-2</v>
      </c>
      <c r="G30" s="138"/>
      <c r="I30" s="146"/>
    </row>
    <row r="31" spans="2:9" ht="17.25" customHeight="1" x14ac:dyDescent="0.25">
      <c r="B31" s="86">
        <v>1986</v>
      </c>
      <c r="C31" s="69">
        <v>21182.113909790449</v>
      </c>
      <c r="D31" s="69">
        <v>277898.34051274986</v>
      </c>
      <c r="E31" s="85">
        <v>7.6222527528258574E-2</v>
      </c>
      <c r="G31" s="138"/>
      <c r="I31" s="146"/>
    </row>
    <row r="32" spans="2:9" s="18" customFormat="1" ht="17.25" customHeight="1" x14ac:dyDescent="0.25">
      <c r="B32" s="86">
        <v>1987</v>
      </c>
      <c r="C32" s="69">
        <v>22503.010307887223</v>
      </c>
      <c r="D32" s="69">
        <v>288496.65450544783</v>
      </c>
      <c r="E32" s="85">
        <v>7.8000940241275088E-2</v>
      </c>
      <c r="G32" s="140"/>
      <c r="H32" s="144"/>
      <c r="I32" s="146"/>
    </row>
    <row r="33" spans="2:9" ht="17.25" customHeight="1" x14ac:dyDescent="0.25">
      <c r="B33" s="86">
        <v>1988</v>
      </c>
      <c r="C33" s="69">
        <v>24017.532491012989</v>
      </c>
      <c r="D33" s="69">
        <v>306265.99273907486</v>
      </c>
      <c r="E33" s="85">
        <v>7.8420500677249108E-2</v>
      </c>
      <c r="F33" s="34"/>
      <c r="G33" s="138"/>
      <c r="I33" s="146"/>
    </row>
    <row r="34" spans="2:9" s="18" customFormat="1" ht="17.25" customHeight="1" x14ac:dyDescent="0.25">
      <c r="B34" s="86">
        <v>1989</v>
      </c>
      <c r="C34" s="69">
        <v>25957.558952089108</v>
      </c>
      <c r="D34" s="69">
        <v>330580.55175864697</v>
      </c>
      <c r="E34" s="85">
        <v>7.8521131427720603E-2</v>
      </c>
      <c r="G34" s="139"/>
      <c r="H34" s="145"/>
      <c r="I34" s="146"/>
    </row>
    <row r="35" spans="2:9" s="18" customFormat="1" ht="17.25" customHeight="1" x14ac:dyDescent="0.25">
      <c r="B35" s="86">
        <v>1990</v>
      </c>
      <c r="C35" s="69">
        <v>27912.301374355295</v>
      </c>
      <c r="D35" s="69">
        <v>358506.05544628092</v>
      </c>
      <c r="E35" s="85">
        <v>7.7857266147454834E-2</v>
      </c>
      <c r="G35" s="139"/>
      <c r="H35" s="145"/>
      <c r="I35" s="146"/>
    </row>
    <row r="36" spans="2:9" s="18" customFormat="1" ht="17.25" customHeight="1" x14ac:dyDescent="0.25">
      <c r="B36" s="86">
        <v>1991</v>
      </c>
      <c r="C36" s="69">
        <v>31444.591987274853</v>
      </c>
      <c r="D36" s="69">
        <v>374437.17108853895</v>
      </c>
      <c r="E36" s="85">
        <v>8.3978286386101081E-2</v>
      </c>
      <c r="G36" s="139"/>
      <c r="H36" s="145"/>
      <c r="I36" s="146"/>
    </row>
    <row r="37" spans="2:9" ht="17.25" customHeight="1" x14ac:dyDescent="0.25">
      <c r="B37" s="86">
        <v>1992</v>
      </c>
      <c r="C37" s="69">
        <v>33512.98185880301</v>
      </c>
      <c r="D37" s="69">
        <v>382225.36258339591</v>
      </c>
      <c r="E37" s="85">
        <v>8.7678592629998414E-2</v>
      </c>
      <c r="G37" s="138"/>
      <c r="I37" s="146"/>
    </row>
    <row r="38" spans="2:9" ht="17.25" customHeight="1" x14ac:dyDescent="0.25">
      <c r="B38" s="86">
        <v>1993</v>
      </c>
      <c r="C38" s="69">
        <v>34636.161103862134</v>
      </c>
      <c r="D38" s="69">
        <v>390608.00475752191</v>
      </c>
      <c r="E38" s="85">
        <v>8.8672430370092523E-2</v>
      </c>
      <c r="G38" s="138"/>
      <c r="I38" s="146"/>
    </row>
    <row r="39" spans="2:9" ht="17.25" customHeight="1" x14ac:dyDescent="0.25">
      <c r="B39" s="86">
        <v>1994</v>
      </c>
      <c r="C39" s="69">
        <v>35998.772813362673</v>
      </c>
      <c r="D39" s="69">
        <v>400252.83369709988</v>
      </c>
      <c r="E39" s="85">
        <v>8.9940082324577716E-2</v>
      </c>
      <c r="G39" s="138"/>
      <c r="I39" s="146"/>
    </row>
    <row r="40" spans="2:9" ht="17.25" customHeight="1" x14ac:dyDescent="0.25">
      <c r="B40" s="86">
        <v>1995</v>
      </c>
      <c r="C40" s="69">
        <v>37364.980151415853</v>
      </c>
      <c r="D40" s="69">
        <v>405144.6109388856</v>
      </c>
      <c r="E40" s="85">
        <v>9.2226279561823429E-2</v>
      </c>
      <c r="G40" s="138"/>
      <c r="I40" s="146"/>
    </row>
    <row r="41" spans="2:9" ht="17.25" customHeight="1" x14ac:dyDescent="0.25">
      <c r="B41" s="86">
        <v>1996</v>
      </c>
      <c r="C41" s="69">
        <v>39142.323863614198</v>
      </c>
      <c r="D41" s="69">
        <v>407993.32681656111</v>
      </c>
      <c r="E41" s="85">
        <v>9.5938637450345046E-2</v>
      </c>
      <c r="G41" s="138"/>
      <c r="I41" s="146"/>
    </row>
    <row r="42" spans="2:9" ht="15.75" customHeight="1" x14ac:dyDescent="0.25">
      <c r="B42" s="86">
        <v>1997</v>
      </c>
      <c r="C42" s="69">
        <v>39964.715919021299</v>
      </c>
      <c r="D42" s="69">
        <v>415825.22112234437</v>
      </c>
      <c r="E42" s="85">
        <v>9.6109408205575994E-2</v>
      </c>
      <c r="G42" s="138"/>
      <c r="I42" s="146"/>
    </row>
    <row r="43" spans="2:9" ht="15.75" customHeight="1" x14ac:dyDescent="0.25">
      <c r="B43" s="86">
        <v>1998</v>
      </c>
      <c r="C43" s="69">
        <v>41583.403292636845</v>
      </c>
      <c r="D43" s="69">
        <v>427756.4614489901</v>
      </c>
      <c r="E43" s="85">
        <v>9.7212799899682303E-2</v>
      </c>
      <c r="G43" s="138"/>
      <c r="I43" s="146"/>
    </row>
    <row r="44" spans="2:9" ht="15.75" customHeight="1" x14ac:dyDescent="0.25">
      <c r="B44" s="86">
        <v>1999</v>
      </c>
      <c r="C44" s="69">
        <v>42900.316889777263</v>
      </c>
      <c r="D44" s="69">
        <v>435506.54604598321</v>
      </c>
      <c r="E44" s="85">
        <v>9.8506709667798231E-2</v>
      </c>
      <c r="G44" s="138"/>
      <c r="I44" s="146"/>
    </row>
    <row r="45" spans="2:9" ht="15.75" customHeight="1" x14ac:dyDescent="0.25">
      <c r="B45" s="86">
        <v>2000</v>
      </c>
      <c r="C45" s="69">
        <v>44708.4686047742</v>
      </c>
      <c r="D45" s="69">
        <v>459447.32826227532</v>
      </c>
      <c r="E45" s="85">
        <v>9.7309236237961935E-2</v>
      </c>
      <c r="G45" s="138"/>
      <c r="I45" s="146"/>
    </row>
    <row r="46" spans="2:9" ht="15.75" customHeight="1" x14ac:dyDescent="0.25">
      <c r="B46" s="86">
        <v>2001</v>
      </c>
      <c r="C46" s="69">
        <v>47555.951817496825</v>
      </c>
      <c r="D46" s="69">
        <v>470218.1335616248</v>
      </c>
      <c r="E46" s="85">
        <v>0.10113593760684764</v>
      </c>
      <c r="G46" s="138"/>
      <c r="I46" s="146"/>
    </row>
    <row r="47" spans="2:9" ht="15.75" customHeight="1" x14ac:dyDescent="0.25">
      <c r="B47" s="86">
        <v>2002</v>
      </c>
      <c r="C47" s="69">
        <v>49466.371838268125</v>
      </c>
      <c r="D47" s="69">
        <v>469788.24042619864</v>
      </c>
      <c r="E47" s="85">
        <v>0.10529504057698746</v>
      </c>
      <c r="G47" s="138"/>
      <c r="I47" s="146"/>
    </row>
    <row r="48" spans="2:9" ht="15.75" customHeight="1" x14ac:dyDescent="0.25">
      <c r="B48" s="86">
        <v>2003</v>
      </c>
      <c r="C48" s="69">
        <v>51359.660455460573</v>
      </c>
      <c r="D48" s="69">
        <v>475270.38912104076</v>
      </c>
      <c r="E48" s="85">
        <v>0.10806408653071045</v>
      </c>
      <c r="G48" s="138"/>
      <c r="I48" s="146"/>
    </row>
    <row r="49" spans="2:9" ht="15.75" customHeight="1" x14ac:dyDescent="0.25">
      <c r="B49" s="86">
        <v>2004</v>
      </c>
      <c r="C49" s="69">
        <v>53293.394797133398</v>
      </c>
      <c r="D49" s="69">
        <v>490142.54681951302</v>
      </c>
      <c r="E49" s="85">
        <v>0.10873039923375151</v>
      </c>
      <c r="G49" s="138"/>
      <c r="I49" s="146"/>
    </row>
    <row r="50" spans="2:9" ht="15.75" customHeight="1" x14ac:dyDescent="0.25">
      <c r="B50" s="86">
        <v>2005</v>
      </c>
      <c r="C50" s="69">
        <v>54419.567098911473</v>
      </c>
      <c r="D50" s="69">
        <v>508899.98364697269</v>
      </c>
      <c r="E50" s="85">
        <v>0.1069356825459493</v>
      </c>
      <c r="G50" s="138"/>
      <c r="I50" s="146"/>
    </row>
    <row r="51" spans="2:9" ht="15.75" customHeight="1" x14ac:dyDescent="0.25">
      <c r="B51" s="86">
        <v>2006</v>
      </c>
      <c r="C51" s="69">
        <v>55200.992545784</v>
      </c>
      <c r="D51" s="69">
        <v>540288.99097970629</v>
      </c>
      <c r="E51" s="85">
        <v>0.10216938243677337</v>
      </c>
      <c r="G51" s="138"/>
      <c r="I51" s="146"/>
    </row>
    <row r="52" spans="2:9" ht="15.75" customHeight="1" x14ac:dyDescent="0.25">
      <c r="B52" s="86">
        <v>2007</v>
      </c>
      <c r="C52" s="69">
        <v>57714.592326573336</v>
      </c>
      <c r="D52" s="69">
        <v>576087.60643618368</v>
      </c>
      <c r="E52" s="85">
        <v>0.1001837076197658</v>
      </c>
      <c r="G52" s="138"/>
      <c r="I52" s="146"/>
    </row>
    <row r="53" spans="2:9" ht="15.75" customHeight="1" x14ac:dyDescent="0.25">
      <c r="B53" s="86">
        <v>2008</v>
      </c>
      <c r="C53" s="69">
        <v>60960.105657437605</v>
      </c>
      <c r="D53" s="69">
        <v>600431.09294102294</v>
      </c>
      <c r="E53" s="85">
        <v>0.10152722997545595</v>
      </c>
      <c r="G53" s="138"/>
      <c r="I53" s="146"/>
    </row>
    <row r="54" spans="2:9" ht="15.75" customHeight="1" x14ac:dyDescent="0.25">
      <c r="B54" s="86">
        <v>2009</v>
      </c>
      <c r="C54" s="69">
        <v>63692.581221432156</v>
      </c>
      <c r="D54" s="69">
        <v>589213.22309723089</v>
      </c>
      <c r="E54" s="85">
        <v>0.10809767792825267</v>
      </c>
      <c r="G54" s="138"/>
      <c r="I54" s="146"/>
    </row>
    <row r="55" spans="2:9" ht="15.75" customHeight="1" x14ac:dyDescent="0.25">
      <c r="B55" s="86">
        <v>2010</v>
      </c>
      <c r="C55" s="69">
        <v>65158.185430686215</v>
      </c>
      <c r="D55" s="69">
        <v>608830.5635265786</v>
      </c>
      <c r="E55" s="85">
        <v>0.10702187001464772</v>
      </c>
      <c r="G55" s="138"/>
      <c r="I55" s="146"/>
    </row>
    <row r="56" spans="2:9" ht="15.75" customHeight="1" x14ac:dyDescent="0.25">
      <c r="B56" s="86">
        <v>2011</v>
      </c>
      <c r="C56" s="69">
        <v>66894.401939468589</v>
      </c>
      <c r="D56" s="69">
        <v>621256.1212003507</v>
      </c>
      <c r="E56" s="85">
        <v>0.1076760448013286</v>
      </c>
      <c r="G56" s="138"/>
      <c r="I56" s="146"/>
    </row>
    <row r="57" spans="2:9" ht="15.75" customHeight="1" x14ac:dyDescent="0.25">
      <c r="B57" s="86">
        <v>2012</v>
      </c>
      <c r="C57" s="69">
        <v>69260.60038013116</v>
      </c>
      <c r="D57" s="69">
        <v>626414.12944696157</v>
      </c>
      <c r="E57" s="85">
        <v>0.11056679139929178</v>
      </c>
      <c r="G57" s="138"/>
      <c r="I57" s="146"/>
    </row>
    <row r="58" spans="2:9" ht="15.75" customHeight="1" x14ac:dyDescent="0.25">
      <c r="B58" s="86">
        <v>2013</v>
      </c>
      <c r="C58" s="69">
        <v>72179.715425999777</v>
      </c>
      <c r="D58" s="69">
        <v>638176.96096822096</v>
      </c>
      <c r="E58" s="85">
        <v>0.11310297901774941</v>
      </c>
      <c r="G58" s="138"/>
      <c r="I58" s="146"/>
    </row>
    <row r="59" spans="2:9" ht="15.75" customHeight="1" x14ac:dyDescent="0.25">
      <c r="B59" s="86">
        <v>2014</v>
      </c>
      <c r="C59" s="69">
        <v>74694.64314664666</v>
      </c>
      <c r="D59" s="69">
        <v>649718.34497118311</v>
      </c>
      <c r="E59" s="85">
        <v>0.11496465156753359</v>
      </c>
      <c r="G59" s="138"/>
      <c r="I59" s="146"/>
    </row>
    <row r="60" spans="2:9" ht="15.75" customHeight="1" x14ac:dyDescent="0.25">
      <c r="B60" s="86">
        <v>2015</v>
      </c>
      <c r="C60" s="69">
        <v>77730.89654519649</v>
      </c>
      <c r="D60" s="69">
        <v>654257.90371725755</v>
      </c>
      <c r="E60" s="85">
        <v>0.11880773025982194</v>
      </c>
      <c r="G60" s="138"/>
      <c r="I60" s="146"/>
    </row>
    <row r="61" spans="2:9" ht="15.75" customHeight="1" x14ac:dyDescent="0.25">
      <c r="B61" s="86">
        <v>2016</v>
      </c>
      <c r="C61" s="69">
        <v>80461.621240757377</v>
      </c>
      <c r="D61" s="69">
        <v>660392.66518397233</v>
      </c>
      <c r="E61" s="85">
        <v>0.12183905952126584</v>
      </c>
      <c r="G61" s="138"/>
      <c r="I61" s="146"/>
    </row>
    <row r="62" spans="2:9" ht="15.75" customHeight="1" x14ac:dyDescent="0.25">
      <c r="B62" s="84" t="s">
        <v>119</v>
      </c>
      <c r="C62" s="83">
        <v>82543.607432285033</v>
      </c>
      <c r="D62" s="83">
        <v>668571.59428907745</v>
      </c>
      <c r="E62" s="82">
        <v>0.12346263008684569</v>
      </c>
      <c r="G62" s="138"/>
      <c r="I62" s="146"/>
    </row>
    <row r="63" spans="2:9" ht="5.25" customHeight="1" x14ac:dyDescent="0.25">
      <c r="G63" s="138"/>
      <c r="I63" s="146"/>
    </row>
    <row r="64" spans="2:9" ht="15.75" customHeight="1" x14ac:dyDescent="0.25">
      <c r="B64" s="35" t="s">
        <v>2</v>
      </c>
      <c r="C64" s="78"/>
      <c r="D64" s="81"/>
      <c r="G64" s="138"/>
      <c r="I64" s="146"/>
    </row>
    <row r="65" spans="2:8" ht="5.25" customHeight="1" x14ac:dyDescent="0.25">
      <c r="B65" s="79"/>
      <c r="C65" s="78"/>
      <c r="D65" s="81"/>
    </row>
    <row r="66" spans="2:8" ht="15.75" customHeight="1" x14ac:dyDescent="0.25">
      <c r="B66" s="66" t="s">
        <v>129</v>
      </c>
      <c r="C66" s="78"/>
      <c r="D66" s="81"/>
    </row>
    <row r="67" spans="2:8" ht="5.25" customHeight="1" x14ac:dyDescent="0.25">
      <c r="B67" s="80"/>
      <c r="C67" s="78"/>
      <c r="D67" s="81"/>
    </row>
    <row r="68" spans="2:8" ht="15.75" customHeight="1" x14ac:dyDescent="0.25">
      <c r="B68" s="80" t="s">
        <v>1</v>
      </c>
      <c r="C68" s="78"/>
    </row>
    <row r="69" spans="2:8" ht="5.25" customHeight="1" x14ac:dyDescent="0.25">
      <c r="B69" s="80"/>
      <c r="C69" s="78"/>
    </row>
    <row r="70" spans="2:8" ht="15.75" customHeight="1" x14ac:dyDescent="0.25">
      <c r="B70" s="80" t="s">
        <v>125</v>
      </c>
      <c r="C70" s="78"/>
      <c r="E70" s="18"/>
    </row>
    <row r="71" spans="2:8" ht="5.25" customHeight="1" x14ac:dyDescent="0.25">
      <c r="B71" s="80"/>
      <c r="C71" s="78"/>
      <c r="E71" s="18"/>
    </row>
    <row r="72" spans="2:8" ht="15.75" customHeight="1" x14ac:dyDescent="0.25">
      <c r="B72" s="79" t="s">
        <v>6</v>
      </c>
      <c r="C72" s="78"/>
    </row>
    <row r="73" spans="2:8" ht="15.75" customHeight="1" x14ac:dyDescent="0.25">
      <c r="C73" s="78"/>
    </row>
    <row r="74" spans="2:8" ht="15.75" customHeight="1" x14ac:dyDescent="0.25">
      <c r="B74" s="18"/>
      <c r="C74" s="78"/>
    </row>
    <row r="75" spans="2:8" ht="15.75" customHeight="1" x14ac:dyDescent="0.25">
      <c r="C75" s="78"/>
    </row>
    <row r="76" spans="2:8" ht="15.75" customHeight="1" x14ac:dyDescent="0.25">
      <c r="B76" s="18"/>
      <c r="C76" s="78"/>
    </row>
    <row r="77" spans="2:8" ht="15.75" customHeight="1" x14ac:dyDescent="0.25">
      <c r="B77" s="18"/>
      <c r="C77" s="78"/>
    </row>
    <row r="78" spans="2:8" ht="15.75" customHeight="1" x14ac:dyDescent="0.25">
      <c r="B78" s="18"/>
      <c r="C78" s="78"/>
    </row>
    <row r="79" spans="2:8" ht="15.75" customHeight="1" x14ac:dyDescent="0.25">
      <c r="B79" s="77"/>
      <c r="C79" s="77"/>
      <c r="D79" s="77"/>
      <c r="E79" s="18"/>
      <c r="F79" s="18"/>
      <c r="G79" s="18"/>
      <c r="H79" s="144"/>
    </row>
    <row r="80" spans="2:8" ht="15.75" customHeight="1" x14ac:dyDescent="0.25">
      <c r="B80" s="35"/>
      <c r="C80" s="76"/>
      <c r="D80" s="75"/>
    </row>
  </sheetData>
  <mergeCells count="1">
    <mergeCell ref="B2:H2"/>
  </mergeCells>
  <pageMargins left="0.49" right="0.7" top="0.75" bottom="0.75" header="0.3" footer="0.3"/>
  <pageSetup paperSize="9" scale="66" orientation="portrait" r:id="rId1"/>
  <headerFooter>
    <oddHeader>&amp;L&amp;G&amp;CCoûts de la santé</oddHeader>
    <oddFooter>&amp;L&amp;A&amp;C&amp;P sur &amp;N&amp;R&amp;F</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9"/>
  <sheetViews>
    <sheetView showGridLines="0" topLeftCell="A7" zoomScaleNormal="100" workbookViewId="0">
      <selection activeCell="V13" sqref="V13"/>
    </sheetView>
  </sheetViews>
  <sheetFormatPr baseColWidth="10" defaultColWidth="11.42578125" defaultRowHeight="15.75" customHeight="1" x14ac:dyDescent="0.15"/>
  <cols>
    <col min="1" max="1" width="1.7109375" style="91" customWidth="1"/>
    <col min="2" max="5" width="11.7109375" style="91" customWidth="1"/>
    <col min="6" max="6" width="12.7109375" style="91" customWidth="1"/>
    <col min="7" max="9" width="11.7109375" style="91" customWidth="1"/>
    <col min="10" max="10" width="6" style="91" customWidth="1"/>
    <col min="11" max="16384" width="11.42578125" style="91"/>
  </cols>
  <sheetData>
    <row r="1" spans="2:10" ht="9.9499999999999993" customHeight="1" x14ac:dyDescent="0.15"/>
    <row r="2" spans="2:10" ht="34.5" customHeight="1" x14ac:dyDescent="0.15">
      <c r="B2" s="198" t="s">
        <v>16</v>
      </c>
      <c r="C2" s="198"/>
      <c r="D2" s="198"/>
      <c r="E2" s="198"/>
      <c r="F2" s="198"/>
      <c r="G2" s="198"/>
      <c r="H2" s="198"/>
      <c r="I2" s="198"/>
      <c r="J2" s="198"/>
    </row>
    <row r="3" spans="2:10" ht="12" customHeight="1" x14ac:dyDescent="0.15"/>
    <row r="4" spans="2:10" ht="41.25" customHeight="1" x14ac:dyDescent="0.15">
      <c r="B4" s="37" t="s">
        <v>4</v>
      </c>
      <c r="C4" s="36" t="s">
        <v>55</v>
      </c>
      <c r="D4" s="36" t="s">
        <v>56</v>
      </c>
      <c r="E4" s="36" t="s">
        <v>51</v>
      </c>
      <c r="F4" s="36" t="s">
        <v>54</v>
      </c>
      <c r="G4" s="36" t="s">
        <v>53</v>
      </c>
      <c r="H4" s="36" t="s">
        <v>52</v>
      </c>
      <c r="I4" s="36" t="s">
        <v>118</v>
      </c>
      <c r="J4" s="90"/>
    </row>
    <row r="5" spans="2:10" ht="15.75" customHeight="1" x14ac:dyDescent="0.15">
      <c r="B5" s="98">
        <v>1990</v>
      </c>
      <c r="C5" s="136">
        <v>7.0149999999999997</v>
      </c>
      <c r="D5" s="136">
        <v>5.6079999999999997</v>
      </c>
      <c r="E5" s="136">
        <v>7.9969999999999999</v>
      </c>
      <c r="F5" s="136">
        <v>7.2480000000000002</v>
      </c>
      <c r="G5" s="136">
        <v>8.0310000000000006</v>
      </c>
      <c r="H5" s="147">
        <v>7.7857266147454833</v>
      </c>
      <c r="I5" s="136">
        <v>11.304</v>
      </c>
      <c r="J5" s="94"/>
    </row>
    <row r="6" spans="2:10" ht="15.75" customHeight="1" x14ac:dyDescent="0.15">
      <c r="B6" s="97" t="s">
        <v>120</v>
      </c>
      <c r="C6" s="137">
        <v>7.25</v>
      </c>
      <c r="D6" s="137">
        <v>6.0590000000000002</v>
      </c>
      <c r="E6" s="137">
        <v>8.2210000000000001</v>
      </c>
      <c r="F6" s="137">
        <v>7.2359999999999998</v>
      </c>
      <c r="G6" s="194" t="s">
        <v>50</v>
      </c>
      <c r="H6" s="148">
        <v>8.3978286386101075</v>
      </c>
      <c r="I6" s="137">
        <v>11.978999999999999</v>
      </c>
      <c r="J6" s="94"/>
    </row>
    <row r="7" spans="2:10" ht="15.75" customHeight="1" x14ac:dyDescent="0.15">
      <c r="B7" s="97">
        <v>1992</v>
      </c>
      <c r="C7" s="137">
        <v>7.1180000000000003</v>
      </c>
      <c r="D7" s="137">
        <v>6.32</v>
      </c>
      <c r="E7" s="137">
        <v>8.4459999999999997</v>
      </c>
      <c r="F7" s="137">
        <v>7.52</v>
      </c>
      <c r="G7" s="137">
        <v>9.0250000000000004</v>
      </c>
      <c r="H7" s="148">
        <v>8.767859262999842</v>
      </c>
      <c r="I7" s="137">
        <v>12.25</v>
      </c>
      <c r="J7" s="94"/>
    </row>
    <row r="8" spans="2:10" ht="15.75" customHeight="1" x14ac:dyDescent="0.15">
      <c r="B8" s="97">
        <v>1993</v>
      </c>
      <c r="C8" s="137">
        <v>7.0880000000000001</v>
      </c>
      <c r="D8" s="137">
        <v>6.3689999999999998</v>
      </c>
      <c r="E8" s="137">
        <v>8.8569999999999993</v>
      </c>
      <c r="F8" s="137">
        <v>7.7629999999999999</v>
      </c>
      <c r="G8" s="137">
        <v>8.9930000000000003</v>
      </c>
      <c r="H8" s="148">
        <v>8.8672430370092528</v>
      </c>
      <c r="I8" s="137">
        <v>12.506</v>
      </c>
      <c r="J8" s="94"/>
    </row>
    <row r="9" spans="2:10" ht="15.75" customHeight="1" x14ac:dyDescent="0.15">
      <c r="B9" s="97">
        <v>1994</v>
      </c>
      <c r="C9" s="137">
        <v>6.9340000000000002</v>
      </c>
      <c r="D9" s="137">
        <v>6.2679999999999998</v>
      </c>
      <c r="E9" s="137">
        <v>8.8409999999999993</v>
      </c>
      <c r="F9" s="137">
        <v>7.3689999999999998</v>
      </c>
      <c r="G9" s="137">
        <v>9.2270000000000003</v>
      </c>
      <c r="H9" s="148">
        <v>8.9940082324577713</v>
      </c>
      <c r="I9" s="137">
        <v>12.428000000000001</v>
      </c>
      <c r="J9" s="94"/>
    </row>
    <row r="10" spans="2:10" ht="15.75" customHeight="1" x14ac:dyDescent="0.15">
      <c r="B10" s="97">
        <v>1995</v>
      </c>
      <c r="C10" s="137">
        <v>6.8710000000000004</v>
      </c>
      <c r="D10" s="137">
        <v>6.1</v>
      </c>
      <c r="E10" s="137">
        <v>9.8840000000000003</v>
      </c>
      <c r="F10" s="137">
        <v>7.2839999999999998</v>
      </c>
      <c r="G10" s="137">
        <v>9.5</v>
      </c>
      <c r="H10" s="148">
        <v>9.2226279561823432</v>
      </c>
      <c r="I10" s="137">
        <v>12.542</v>
      </c>
      <c r="J10" s="94"/>
    </row>
    <row r="11" spans="2:10" ht="15.75" customHeight="1" x14ac:dyDescent="0.15">
      <c r="B11" s="97">
        <v>1996</v>
      </c>
      <c r="C11" s="137">
        <v>6.9640000000000004</v>
      </c>
      <c r="D11" s="137">
        <v>5.9249999999999998</v>
      </c>
      <c r="E11" s="137">
        <v>9.8859999999999992</v>
      </c>
      <c r="F11" s="137">
        <v>7.4870000000000001</v>
      </c>
      <c r="G11" s="137">
        <v>9.7910000000000004</v>
      </c>
      <c r="H11" s="148">
        <v>9.5938637450345041</v>
      </c>
      <c r="I11" s="137">
        <v>12.506</v>
      </c>
      <c r="J11" s="94"/>
    </row>
    <row r="12" spans="2:10" ht="15.75" customHeight="1" x14ac:dyDescent="0.15">
      <c r="B12" s="97">
        <v>1997</v>
      </c>
      <c r="C12" s="137">
        <v>7.2240000000000002</v>
      </c>
      <c r="D12" s="137">
        <v>5.8449999999999998</v>
      </c>
      <c r="E12" s="137">
        <v>9.7609999999999992</v>
      </c>
      <c r="F12" s="137">
        <v>7.3079999999999998</v>
      </c>
      <c r="G12" s="137">
        <v>9.6760000000000002</v>
      </c>
      <c r="H12" s="148">
        <v>9.6109408205575999</v>
      </c>
      <c r="I12" s="137">
        <v>12.414</v>
      </c>
      <c r="J12" s="94"/>
    </row>
    <row r="13" spans="2:10" ht="15.75" customHeight="1" x14ac:dyDescent="0.15">
      <c r="B13" s="97">
        <v>1998</v>
      </c>
      <c r="C13" s="137">
        <v>7.2679999999999998</v>
      </c>
      <c r="D13" s="137">
        <v>5.6369999999999996</v>
      </c>
      <c r="E13" s="137">
        <v>9.6590000000000007</v>
      </c>
      <c r="F13" s="137">
        <v>7.39</v>
      </c>
      <c r="G13" s="137">
        <v>9.6980000000000004</v>
      </c>
      <c r="H13" s="148">
        <v>9.721279989968231</v>
      </c>
      <c r="I13" s="137">
        <v>12.428000000000001</v>
      </c>
      <c r="J13" s="94"/>
    </row>
    <row r="14" spans="2:10" ht="15.75" customHeight="1" x14ac:dyDescent="0.15">
      <c r="B14" s="97">
        <v>1999</v>
      </c>
      <c r="C14" s="137">
        <v>7.3360000000000003</v>
      </c>
      <c r="D14" s="137">
        <v>5.59</v>
      </c>
      <c r="E14" s="137">
        <v>9.66</v>
      </c>
      <c r="F14" s="137">
        <v>7.4059999999999997</v>
      </c>
      <c r="G14" s="137">
        <v>9.7669999999999995</v>
      </c>
      <c r="H14" s="148">
        <v>9.8506709667798233</v>
      </c>
      <c r="I14" s="137">
        <v>12.429</v>
      </c>
      <c r="J14" s="94"/>
    </row>
    <row r="15" spans="2:10" ht="15.75" customHeight="1" x14ac:dyDescent="0.15">
      <c r="B15" s="97">
        <v>2000</v>
      </c>
      <c r="C15" s="137">
        <v>7.58</v>
      </c>
      <c r="D15" s="137">
        <v>5.9050000000000002</v>
      </c>
      <c r="E15" s="137">
        <v>9.5839999999999996</v>
      </c>
      <c r="F15" s="137">
        <v>7.4020000000000001</v>
      </c>
      <c r="G15" s="137">
        <v>9.8369999999999997</v>
      </c>
      <c r="H15" s="148">
        <v>9.730923623796194</v>
      </c>
      <c r="I15" s="137">
        <v>12.542</v>
      </c>
      <c r="J15" s="94"/>
    </row>
    <row r="16" spans="2:10" ht="15.75" customHeight="1" x14ac:dyDescent="0.15">
      <c r="B16" s="97">
        <v>2001</v>
      </c>
      <c r="C16" s="137">
        <v>7.7690000000000001</v>
      </c>
      <c r="D16" s="137">
        <v>6.399</v>
      </c>
      <c r="E16" s="137">
        <v>9.7059999999999995</v>
      </c>
      <c r="F16" s="137">
        <v>8.0220000000000002</v>
      </c>
      <c r="G16" s="137">
        <v>9.8719999999999999</v>
      </c>
      <c r="H16" s="148">
        <v>10.113593760684763</v>
      </c>
      <c r="I16" s="137">
        <v>13.218999999999999</v>
      </c>
      <c r="J16" s="94"/>
    </row>
    <row r="17" spans="2:10" ht="15.75" customHeight="1" x14ac:dyDescent="0.15">
      <c r="B17" s="97">
        <v>2002</v>
      </c>
      <c r="C17" s="137">
        <v>7.8929999999999998</v>
      </c>
      <c r="D17" s="137">
        <v>6.6749999999999998</v>
      </c>
      <c r="E17" s="137">
        <v>10.022</v>
      </c>
      <c r="F17" s="137">
        <v>8.3490000000000002</v>
      </c>
      <c r="G17" s="137">
        <v>10.117000000000001</v>
      </c>
      <c r="H17" s="148">
        <v>10.529504057698746</v>
      </c>
      <c r="I17" s="137">
        <v>14.007</v>
      </c>
      <c r="J17" s="94"/>
    </row>
    <row r="18" spans="2:10" ht="15.75" customHeight="1" x14ac:dyDescent="0.15">
      <c r="B18" s="97">
        <v>2003</v>
      </c>
      <c r="C18" s="137">
        <v>7.8550000000000004</v>
      </c>
      <c r="D18" s="137">
        <v>7.0090000000000003</v>
      </c>
      <c r="E18" s="137">
        <v>10.083</v>
      </c>
      <c r="F18" s="137">
        <v>8.4529999999999994</v>
      </c>
      <c r="G18" s="137">
        <v>10.337999999999999</v>
      </c>
      <c r="H18" s="148">
        <v>10.806408653071045</v>
      </c>
      <c r="I18" s="137">
        <v>14.522</v>
      </c>
      <c r="J18" s="94"/>
    </row>
    <row r="19" spans="2:10" ht="15.75" customHeight="1" x14ac:dyDescent="0.15">
      <c r="B19" s="97">
        <v>2004</v>
      </c>
      <c r="C19" s="137">
        <v>8.1880000000000006</v>
      </c>
      <c r="D19" s="137">
        <v>7.2249999999999996</v>
      </c>
      <c r="E19" s="137">
        <v>10.164</v>
      </c>
      <c r="F19" s="137">
        <v>8.2520000000000007</v>
      </c>
      <c r="G19" s="137">
        <v>10.08</v>
      </c>
      <c r="H19" s="148">
        <v>10.873039923375151</v>
      </c>
      <c r="I19" s="137">
        <v>14.61</v>
      </c>
      <c r="J19" s="94"/>
    </row>
    <row r="20" spans="2:10" ht="15.75" customHeight="1" x14ac:dyDescent="0.15">
      <c r="B20" s="97">
        <v>2005</v>
      </c>
      <c r="C20" s="137">
        <v>8.3610000000000007</v>
      </c>
      <c r="D20" s="137">
        <v>7.6479999999999997</v>
      </c>
      <c r="E20" s="137">
        <v>10.215</v>
      </c>
      <c r="F20" s="137">
        <v>8.2680000000000007</v>
      </c>
      <c r="G20" s="137">
        <v>10.228</v>
      </c>
      <c r="H20" s="148">
        <v>10.693568254594931</v>
      </c>
      <c r="I20" s="137">
        <v>14.606</v>
      </c>
      <c r="J20" s="94"/>
    </row>
    <row r="21" spans="2:10" ht="15.75" customHeight="1" x14ac:dyDescent="0.15">
      <c r="B21" s="96">
        <v>2006</v>
      </c>
      <c r="C21" s="137">
        <v>8.4600000000000009</v>
      </c>
      <c r="D21" s="137">
        <v>7.5129999999999999</v>
      </c>
      <c r="E21" s="137">
        <v>10.398</v>
      </c>
      <c r="F21" s="137">
        <v>8.1509999999999998</v>
      </c>
      <c r="G21" s="137">
        <v>10.117000000000001</v>
      </c>
      <c r="H21" s="148">
        <v>10.216938243677337</v>
      </c>
      <c r="I21" s="137">
        <v>14.702999999999999</v>
      </c>
      <c r="J21" s="94"/>
    </row>
    <row r="22" spans="2:10" ht="15.75" customHeight="1" x14ac:dyDescent="0.15">
      <c r="B22" s="96">
        <v>2007</v>
      </c>
      <c r="C22" s="137">
        <v>8.1630000000000003</v>
      </c>
      <c r="D22" s="137">
        <v>7.8019999999999996</v>
      </c>
      <c r="E22" s="137">
        <v>10.335000000000001</v>
      </c>
      <c r="F22" s="137">
        <v>8.0640000000000001</v>
      </c>
      <c r="G22" s="137">
        <v>9.9710000000000001</v>
      </c>
      <c r="H22" s="148">
        <v>10.01837076197658</v>
      </c>
      <c r="I22" s="137">
        <v>14.926</v>
      </c>
      <c r="J22" s="94"/>
    </row>
    <row r="23" spans="2:10" ht="15.75" customHeight="1" x14ac:dyDescent="0.15">
      <c r="B23" s="96">
        <v>2008</v>
      </c>
      <c r="C23" s="137">
        <v>8.5619999999999994</v>
      </c>
      <c r="D23" s="137">
        <v>9.1020000000000003</v>
      </c>
      <c r="E23" s="137">
        <v>10.513999999999999</v>
      </c>
      <c r="F23" s="137">
        <v>8.3030000000000008</v>
      </c>
      <c r="G23" s="137">
        <v>10.157</v>
      </c>
      <c r="H23" s="148">
        <v>10.152722997545595</v>
      </c>
      <c r="I23" s="137">
        <v>15.301</v>
      </c>
      <c r="J23" s="94"/>
    </row>
    <row r="24" spans="2:10" ht="15.75" customHeight="1" x14ac:dyDescent="0.15">
      <c r="B24" s="96">
        <v>2009</v>
      </c>
      <c r="C24" s="137">
        <v>8.9770000000000003</v>
      </c>
      <c r="D24" s="137">
        <v>10.487</v>
      </c>
      <c r="E24" s="137">
        <v>11.301</v>
      </c>
      <c r="F24" s="137">
        <v>8.9350000000000005</v>
      </c>
      <c r="G24" s="137">
        <v>11.14</v>
      </c>
      <c r="H24" s="148">
        <v>10.809767792825268</v>
      </c>
      <c r="I24" s="137">
        <v>16.309999999999999</v>
      </c>
      <c r="J24" s="94"/>
    </row>
    <row r="25" spans="2:10" ht="15.75" customHeight="1" x14ac:dyDescent="0.15">
      <c r="B25" s="96">
        <v>2010</v>
      </c>
      <c r="C25" s="137">
        <v>8.9540000000000006</v>
      </c>
      <c r="D25" s="137">
        <v>10.503</v>
      </c>
      <c r="E25" s="137">
        <v>11.239000000000001</v>
      </c>
      <c r="F25" s="137">
        <v>8.4770000000000003</v>
      </c>
      <c r="G25" s="137">
        <v>11.005000000000001</v>
      </c>
      <c r="H25" s="148">
        <v>10.702187001464772</v>
      </c>
      <c r="I25" s="137">
        <v>16.382000000000001</v>
      </c>
      <c r="J25" s="94"/>
    </row>
    <row r="26" spans="2:10" ht="15.75" customHeight="1" x14ac:dyDescent="0.15">
      <c r="B26" s="96">
        <v>2011</v>
      </c>
      <c r="C26" s="137">
        <v>8.8350000000000009</v>
      </c>
      <c r="D26" s="137">
        <v>10.689</v>
      </c>
      <c r="E26" s="137">
        <v>11.202999999999999</v>
      </c>
      <c r="F26" s="137">
        <v>10.666</v>
      </c>
      <c r="G26" s="137">
        <v>10.721</v>
      </c>
      <c r="H26" s="148">
        <v>10.76760448013286</v>
      </c>
      <c r="I26" s="137">
        <v>16.350000000000001</v>
      </c>
      <c r="J26" s="94"/>
    </row>
    <row r="27" spans="2:10" ht="15.75" customHeight="1" x14ac:dyDescent="0.15">
      <c r="B27" s="96">
        <v>2012</v>
      </c>
      <c r="C27" s="137">
        <v>8.9559999999999995</v>
      </c>
      <c r="D27" s="137">
        <v>10.680999999999999</v>
      </c>
      <c r="E27" s="137">
        <v>11.315</v>
      </c>
      <c r="F27" s="137">
        <v>10.926</v>
      </c>
      <c r="G27" s="137">
        <v>10.776999999999999</v>
      </c>
      <c r="H27" s="148">
        <v>11.056679139929178</v>
      </c>
      <c r="I27" s="137">
        <v>16.329000000000001</v>
      </c>
      <c r="J27" s="94"/>
    </row>
    <row r="28" spans="2:10" ht="15.75" customHeight="1" x14ac:dyDescent="0.15">
      <c r="B28" s="96">
        <v>2013</v>
      </c>
      <c r="C28" s="137">
        <v>8.952</v>
      </c>
      <c r="D28" s="137">
        <v>10.285</v>
      </c>
      <c r="E28" s="137">
        <v>11.436</v>
      </c>
      <c r="F28" s="137">
        <v>11.089</v>
      </c>
      <c r="G28" s="137">
        <v>10.932</v>
      </c>
      <c r="H28" s="148">
        <v>11.310297901774941</v>
      </c>
      <c r="I28" s="137">
        <v>16.257000000000001</v>
      </c>
      <c r="J28" s="94"/>
    </row>
    <row r="29" spans="2:10" ht="15.75" customHeight="1" x14ac:dyDescent="0.15">
      <c r="B29" s="96">
        <v>2014</v>
      </c>
      <c r="C29" s="137">
        <v>9.0109999999999992</v>
      </c>
      <c r="D29" s="137">
        <v>9.6519999999999992</v>
      </c>
      <c r="E29" s="137">
        <v>11.571</v>
      </c>
      <c r="F29" s="137">
        <v>11.13</v>
      </c>
      <c r="G29" s="137">
        <v>10.96</v>
      </c>
      <c r="H29" s="148">
        <v>11.496465156753359</v>
      </c>
      <c r="I29" s="137">
        <v>16.443000000000001</v>
      </c>
      <c r="J29" s="94"/>
    </row>
    <row r="30" spans="2:10" ht="15.75" customHeight="1" x14ac:dyDescent="0.15">
      <c r="B30" s="96">
        <v>2015</v>
      </c>
      <c r="C30" s="137">
        <v>8.9879999999999995</v>
      </c>
      <c r="D30" s="137">
        <v>7.3360000000000003</v>
      </c>
      <c r="E30" s="137">
        <v>11.459</v>
      </c>
      <c r="F30" s="137">
        <v>11.004</v>
      </c>
      <c r="G30" s="137">
        <v>11.087999999999999</v>
      </c>
      <c r="H30" s="148">
        <v>11.880773025982194</v>
      </c>
      <c r="I30" s="137">
        <v>16.748999999999999</v>
      </c>
      <c r="J30" s="94"/>
    </row>
    <row r="31" spans="2:10" ht="15.75" customHeight="1" x14ac:dyDescent="0.15">
      <c r="B31" s="96">
        <v>2016</v>
      </c>
      <c r="C31" s="137">
        <v>8.8810000000000002</v>
      </c>
      <c r="D31" s="137">
        <v>7.3819999999999997</v>
      </c>
      <c r="E31" s="137">
        <v>11.507999999999999</v>
      </c>
      <c r="F31" s="137">
        <v>10.976000000000001</v>
      </c>
      <c r="G31" s="137">
        <v>11.131</v>
      </c>
      <c r="H31" s="148">
        <v>12.183905952126583</v>
      </c>
      <c r="I31" s="137">
        <v>17.120999999999999</v>
      </c>
      <c r="J31" s="94"/>
    </row>
    <row r="32" spans="2:10" ht="15.75" customHeight="1" x14ac:dyDescent="0.15">
      <c r="B32" s="96" t="s">
        <v>119</v>
      </c>
      <c r="C32" s="137">
        <v>8.84</v>
      </c>
      <c r="D32" s="137">
        <v>7.1849999999999996</v>
      </c>
      <c r="E32" s="137">
        <v>11.33</v>
      </c>
      <c r="F32" s="137">
        <v>11.019</v>
      </c>
      <c r="G32" s="137">
        <v>11.247</v>
      </c>
      <c r="H32" s="148">
        <v>12.346263008684568</v>
      </c>
      <c r="I32" s="137">
        <v>17.061</v>
      </c>
      <c r="J32" s="94"/>
    </row>
    <row r="33" spans="2:10" s="18" customFormat="1" ht="5.25" customHeight="1" x14ac:dyDescent="0.25">
      <c r="B33" s="23"/>
      <c r="C33" s="23"/>
      <c r="D33" s="23"/>
      <c r="E33" s="23"/>
      <c r="F33" s="23"/>
      <c r="G33" s="95"/>
      <c r="H33" s="23"/>
      <c r="I33" s="23"/>
      <c r="J33" s="94"/>
    </row>
    <row r="34" spans="2:10" s="32" customFormat="1" ht="12.75" customHeight="1" x14ac:dyDescent="0.25">
      <c r="B34" s="76" t="s">
        <v>128</v>
      </c>
      <c r="C34" s="76"/>
      <c r="D34" s="76"/>
      <c r="E34" s="76"/>
      <c r="F34" s="76"/>
      <c r="G34" s="76"/>
      <c r="H34" s="76"/>
      <c r="I34" s="76"/>
      <c r="J34" s="77"/>
    </row>
    <row r="35" spans="2:10" s="18" customFormat="1" ht="5.25" customHeight="1" x14ac:dyDescent="0.25">
      <c r="B35" s="80"/>
      <c r="C35" s="23"/>
      <c r="D35" s="23"/>
      <c r="E35" s="23"/>
      <c r="F35" s="23"/>
      <c r="G35" s="23"/>
      <c r="H35" s="23"/>
      <c r="I35" s="23"/>
      <c r="J35" s="93"/>
    </row>
    <row r="36" spans="2:10" s="18" customFormat="1" ht="12.75" customHeight="1" x14ac:dyDescent="0.25">
      <c r="B36" s="66" t="s">
        <v>129</v>
      </c>
      <c r="C36" s="23"/>
      <c r="D36" s="23"/>
      <c r="E36" s="23"/>
      <c r="F36" s="23"/>
      <c r="G36" s="23"/>
      <c r="H36" s="23"/>
      <c r="I36" s="23"/>
      <c r="J36" s="23"/>
    </row>
    <row r="37" spans="2:10" s="18" customFormat="1" ht="5.25" customHeight="1" x14ac:dyDescent="0.25">
      <c r="B37" s="80"/>
      <c r="C37" s="23"/>
      <c r="D37" s="23"/>
      <c r="E37" s="23"/>
      <c r="F37" s="23"/>
      <c r="G37" s="23"/>
      <c r="H37" s="23"/>
      <c r="I37" s="23"/>
      <c r="J37" s="23"/>
    </row>
    <row r="38" spans="2:10" s="18" customFormat="1" ht="12.75" customHeight="1" x14ac:dyDescent="0.25">
      <c r="B38" s="80" t="s">
        <v>1</v>
      </c>
      <c r="C38" s="23"/>
      <c r="D38" s="23"/>
      <c r="E38" s="23"/>
      <c r="F38" s="23"/>
      <c r="G38" s="23"/>
      <c r="H38" s="23"/>
      <c r="I38" s="23"/>
      <c r="J38" s="23"/>
    </row>
    <row r="39" spans="2:10" s="18" customFormat="1" ht="5.25" customHeight="1" x14ac:dyDescent="0.25">
      <c r="B39" s="80"/>
      <c r="C39" s="23"/>
      <c r="D39" s="23"/>
      <c r="E39" s="23"/>
      <c r="F39" s="23"/>
      <c r="G39" s="23"/>
      <c r="H39" s="23"/>
      <c r="I39" s="23"/>
      <c r="J39" s="23"/>
    </row>
    <row r="40" spans="2:10" s="18" customFormat="1" ht="12.75" customHeight="1" x14ac:dyDescent="0.25">
      <c r="B40" s="80" t="s">
        <v>130</v>
      </c>
      <c r="C40" s="23"/>
      <c r="D40" s="23"/>
      <c r="E40" s="23"/>
      <c r="F40" s="23"/>
      <c r="H40" s="23"/>
      <c r="I40" s="23"/>
      <c r="J40" s="23"/>
    </row>
    <row r="41" spans="2:10" s="18" customFormat="1" ht="12.75" customHeight="1" x14ac:dyDescent="0.25">
      <c r="B41" s="80" t="s">
        <v>116</v>
      </c>
      <c r="E41" s="23"/>
      <c r="F41" s="23"/>
      <c r="G41" s="23"/>
      <c r="H41" s="23"/>
      <c r="I41" s="23"/>
      <c r="J41" s="23"/>
    </row>
    <row r="42" spans="2:10" s="18" customFormat="1" ht="12.75" customHeight="1" x14ac:dyDescent="0.25">
      <c r="B42" s="80" t="s">
        <v>117</v>
      </c>
      <c r="C42" s="23"/>
      <c r="D42" s="23"/>
      <c r="F42" s="23"/>
      <c r="G42" s="23"/>
      <c r="H42" s="23"/>
      <c r="I42" s="23"/>
      <c r="J42" s="23"/>
    </row>
    <row r="43" spans="2:10" s="18" customFormat="1" ht="5.25" customHeight="1" x14ac:dyDescent="0.25">
      <c r="B43" s="79"/>
    </row>
    <row r="44" spans="2:10" ht="12.75" customHeight="1" x14ac:dyDescent="0.15">
      <c r="B44" s="79" t="s">
        <v>6</v>
      </c>
      <c r="J44" s="18"/>
    </row>
    <row r="45" spans="2:10" ht="15.75" customHeight="1" x14ac:dyDescent="0.2">
      <c r="F45" s="92"/>
    </row>
    <row r="47" spans="2:10" ht="15.75" customHeight="1" x14ac:dyDescent="0.15">
      <c r="B47" s="79"/>
    </row>
    <row r="49" spans="2:2" ht="15.75" customHeight="1" x14ac:dyDescent="0.15">
      <c r="B49" s="79"/>
    </row>
  </sheetData>
  <mergeCells count="1">
    <mergeCell ref="B2:J2"/>
  </mergeCells>
  <pageMargins left="0.49" right="0.7" top="0.75" bottom="0.75" header="0.3" footer="0.3"/>
  <pageSetup paperSize="9" scale="78" orientation="landscape" r:id="rId1"/>
  <headerFooter>
    <oddHeader>&amp;L&amp;G&amp;CCoûts de la santé</oddHeader>
    <oddFooter>&amp;L&amp;A&amp;C&amp;P sur &amp;N&amp;R&amp;F</oddFooter>
  </headerFooter>
  <rowBreaks count="1" manualBreakCount="1">
    <brk id="44" min="1"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2"/>
  <sheetViews>
    <sheetView showGridLines="0" topLeftCell="A19" zoomScaleNormal="100" workbookViewId="0">
      <selection activeCell="C5" sqref="C5:K37"/>
    </sheetView>
  </sheetViews>
  <sheetFormatPr baseColWidth="10" defaultColWidth="11.42578125" defaultRowHeight="15.75" customHeight="1" x14ac:dyDescent="0.25"/>
  <cols>
    <col min="1" max="1" width="1.7109375" style="38" customWidth="1"/>
    <col min="2" max="2" width="11.42578125" style="38"/>
    <col min="3" max="9" width="15.7109375" style="38" customWidth="1"/>
    <col min="10" max="10" width="16.5703125" style="38" customWidth="1"/>
    <col min="11" max="11" width="15.7109375" style="38" customWidth="1"/>
    <col min="12" max="12" width="11.42578125" style="38"/>
    <col min="13" max="13" width="11.85546875" style="38" bestFit="1" customWidth="1"/>
    <col min="14" max="21" width="17.7109375" style="38" bestFit="1" customWidth="1"/>
    <col min="22" max="16384" width="11.42578125" style="38"/>
  </cols>
  <sheetData>
    <row r="1" spans="2:21" ht="9.9499999999999993" customHeight="1" x14ac:dyDescent="0.25"/>
    <row r="2" spans="2:21" ht="15.75" customHeight="1" x14ac:dyDescent="0.25">
      <c r="B2" s="113" t="s">
        <v>14</v>
      </c>
      <c r="C2" s="113"/>
      <c r="D2" s="113"/>
      <c r="E2" s="113"/>
      <c r="F2" s="113"/>
      <c r="G2" s="113"/>
      <c r="H2" s="112"/>
      <c r="I2" s="112"/>
      <c r="J2" s="112"/>
      <c r="K2" s="111"/>
    </row>
    <row r="3" spans="2:21" ht="15.75" customHeight="1" x14ac:dyDescent="0.25">
      <c r="B3" s="110"/>
      <c r="M3" s="76"/>
      <c r="N3" s="76"/>
      <c r="O3" s="76"/>
      <c r="P3" s="76"/>
      <c r="Q3" s="76"/>
      <c r="R3" s="76"/>
      <c r="S3" s="76"/>
      <c r="T3" s="76"/>
      <c r="U3" s="76"/>
    </row>
    <row r="4" spans="2:21" ht="42" customHeight="1" x14ac:dyDescent="0.25">
      <c r="B4" s="36" t="s">
        <v>4</v>
      </c>
      <c r="C4" s="36" t="s">
        <v>69</v>
      </c>
      <c r="D4" s="36" t="s">
        <v>68</v>
      </c>
      <c r="E4" s="36" t="s">
        <v>67</v>
      </c>
      <c r="F4" s="36" t="s">
        <v>66</v>
      </c>
      <c r="G4" s="36" t="s">
        <v>65</v>
      </c>
      <c r="H4" s="36" t="s">
        <v>64</v>
      </c>
      <c r="I4" s="36" t="s">
        <v>63</v>
      </c>
      <c r="J4" s="36" t="s">
        <v>83</v>
      </c>
      <c r="K4" s="36" t="s">
        <v>3</v>
      </c>
    </row>
    <row r="5" spans="2:21" ht="15.75" customHeight="1" x14ac:dyDescent="0.25">
      <c r="B5" s="109">
        <v>1985</v>
      </c>
      <c r="C5" s="190">
        <v>7.3033842148887835</v>
      </c>
      <c r="D5" s="190">
        <v>1.8926888742324108</v>
      </c>
      <c r="E5" s="190">
        <v>6.3972456867392173</v>
      </c>
      <c r="F5" s="190">
        <v>2.576074476876391</v>
      </c>
      <c r="G5" s="190">
        <v>0.51897383547652065</v>
      </c>
      <c r="H5" s="190">
        <v>0.66101507596148934</v>
      </c>
      <c r="I5" s="190">
        <v>0.27384491853124671</v>
      </c>
      <c r="J5" s="190">
        <v>0.13122511974121104</v>
      </c>
      <c r="K5" s="108">
        <v>19.754452202447268</v>
      </c>
      <c r="L5" s="149"/>
      <c r="M5" s="149"/>
      <c r="N5" s="149"/>
      <c r="O5" s="149"/>
    </row>
    <row r="6" spans="2:21" ht="15.75" customHeight="1" x14ac:dyDescent="0.25">
      <c r="B6" s="107">
        <v>1986</v>
      </c>
      <c r="C6" s="151">
        <v>7.7080578887617239</v>
      </c>
      <c r="D6" s="151">
        <v>2.1554363833857901</v>
      </c>
      <c r="E6" s="151">
        <v>6.8153750015010743</v>
      </c>
      <c r="F6" s="151">
        <v>2.789624246941921</v>
      </c>
      <c r="G6" s="151">
        <v>0.56795127836274206</v>
      </c>
      <c r="H6" s="151">
        <v>0.71174005593824863</v>
      </c>
      <c r="I6" s="151">
        <v>0.29452982912348918</v>
      </c>
      <c r="J6" s="151">
        <v>0.1393992257754586</v>
      </c>
      <c r="K6" s="106">
        <v>21.182113909790449</v>
      </c>
      <c r="L6" s="149"/>
      <c r="M6" s="149"/>
      <c r="N6" s="149"/>
      <c r="O6" s="149"/>
    </row>
    <row r="7" spans="2:21" ht="15.75" customHeight="1" x14ac:dyDescent="0.25">
      <c r="B7" s="107">
        <v>1987</v>
      </c>
      <c r="C7" s="151">
        <v>8.2207053821474005</v>
      </c>
      <c r="D7" s="151">
        <v>2.4081856588136392</v>
      </c>
      <c r="E7" s="151">
        <v>7.3061927049479252</v>
      </c>
      <c r="F7" s="151">
        <v>2.7479952235272451</v>
      </c>
      <c r="G7" s="151">
        <v>0.60142307291750274</v>
      </c>
      <c r="H7" s="151">
        <v>0.76283724162907496</v>
      </c>
      <c r="I7" s="151">
        <v>0.31450418935187602</v>
      </c>
      <c r="J7" s="151">
        <v>0.14116683455255946</v>
      </c>
      <c r="K7" s="106">
        <v>22.503010307887223</v>
      </c>
      <c r="L7" s="149"/>
      <c r="M7" s="149"/>
      <c r="N7" s="149"/>
      <c r="O7" s="149"/>
    </row>
    <row r="8" spans="2:21" ht="15.75" customHeight="1" x14ac:dyDescent="0.25">
      <c r="B8" s="107">
        <v>1988</v>
      </c>
      <c r="C8" s="151">
        <v>8.8453255593778675</v>
      </c>
      <c r="D8" s="151">
        <v>2.6389074550025571</v>
      </c>
      <c r="E8" s="151">
        <v>7.645234718750026</v>
      </c>
      <c r="F8" s="151">
        <v>2.9430840316498896</v>
      </c>
      <c r="G8" s="151">
        <v>0.63479447062236771</v>
      </c>
      <c r="H8" s="151">
        <v>0.8250139069913851</v>
      </c>
      <c r="I8" s="151">
        <v>0.336072446622874</v>
      </c>
      <c r="J8" s="151">
        <v>0.14909990199602027</v>
      </c>
      <c r="K8" s="106">
        <v>24.017532491012986</v>
      </c>
      <c r="L8" s="149"/>
      <c r="M8" s="149"/>
      <c r="N8" s="149"/>
      <c r="O8" s="149"/>
    </row>
    <row r="9" spans="2:21" ht="15.75" customHeight="1" x14ac:dyDescent="0.25">
      <c r="B9" s="107">
        <v>1989</v>
      </c>
      <c r="C9" s="151">
        <v>9.8679367302600589</v>
      </c>
      <c r="D9" s="151">
        <v>2.6715821461455751</v>
      </c>
      <c r="E9" s="151">
        <v>8.2052836430582428</v>
      </c>
      <c r="F9" s="151">
        <v>3.058422913219248</v>
      </c>
      <c r="G9" s="151">
        <v>0.70186691509515142</v>
      </c>
      <c r="H9" s="151">
        <v>0.93341869580447745</v>
      </c>
      <c r="I9" s="151">
        <v>0.36392989390686692</v>
      </c>
      <c r="J9" s="151">
        <v>0.15511801459949007</v>
      </c>
      <c r="K9" s="106">
        <v>25.957558952089109</v>
      </c>
      <c r="L9" s="149"/>
      <c r="M9" s="149"/>
      <c r="N9" s="149"/>
      <c r="O9" s="149"/>
    </row>
    <row r="10" spans="2:21" ht="15.75" customHeight="1" x14ac:dyDescent="0.25">
      <c r="B10" s="107">
        <v>1990</v>
      </c>
      <c r="C10" s="151">
        <v>10.111842342840724</v>
      </c>
      <c r="D10" s="151">
        <v>3.3394063542651757</v>
      </c>
      <c r="E10" s="151">
        <v>8.6108822170560568</v>
      </c>
      <c r="F10" s="151">
        <v>3.3924650831775041</v>
      </c>
      <c r="G10" s="151">
        <v>0.86102930560619195</v>
      </c>
      <c r="H10" s="151">
        <v>1.03836363621356</v>
      </c>
      <c r="I10" s="151">
        <v>0.39146111366531622</v>
      </c>
      <c r="J10" s="151">
        <v>0.16685132153077289</v>
      </c>
      <c r="K10" s="106">
        <v>27.912301374355298</v>
      </c>
      <c r="L10" s="149"/>
      <c r="M10" s="149"/>
      <c r="N10" s="149"/>
      <c r="O10" s="149"/>
    </row>
    <row r="11" spans="2:21" ht="15.75" customHeight="1" x14ac:dyDescent="0.25">
      <c r="B11" s="107">
        <v>1991</v>
      </c>
      <c r="C11" s="151">
        <v>11.406553592873681</v>
      </c>
      <c r="D11" s="151">
        <v>4.3264470052963135</v>
      </c>
      <c r="E11" s="151">
        <v>9.4516068228865322</v>
      </c>
      <c r="F11" s="151">
        <v>3.6714658394123578</v>
      </c>
      <c r="G11" s="151">
        <v>0.74311809424122499</v>
      </c>
      <c r="H11" s="151">
        <v>1.2210254833707512</v>
      </c>
      <c r="I11" s="151">
        <v>0.44232728405227451</v>
      </c>
      <c r="J11" s="151">
        <v>0.18204786514172233</v>
      </c>
      <c r="K11" s="106">
        <v>31.444591987274858</v>
      </c>
      <c r="L11" s="149"/>
      <c r="M11" s="149"/>
      <c r="N11" s="149"/>
      <c r="O11" s="149"/>
    </row>
    <row r="12" spans="2:21" ht="15.75" customHeight="1" x14ac:dyDescent="0.25">
      <c r="B12" s="107">
        <v>1992</v>
      </c>
      <c r="C12" s="151">
        <v>11.933449521067676</v>
      </c>
      <c r="D12" s="151">
        <v>4.8890061906019122</v>
      </c>
      <c r="E12" s="151">
        <v>10.201029884368817</v>
      </c>
      <c r="F12" s="151">
        <v>3.7199567962948472</v>
      </c>
      <c r="G12" s="151">
        <v>0.80466582590033242</v>
      </c>
      <c r="H12" s="151">
        <v>1.3025977020945168</v>
      </c>
      <c r="I12" s="151">
        <v>0.47249960610656444</v>
      </c>
      <c r="J12" s="151">
        <v>0.18977633236834981</v>
      </c>
      <c r="K12" s="106">
        <v>33.512981858803016</v>
      </c>
      <c r="L12" s="149"/>
      <c r="M12" s="149"/>
      <c r="N12" s="149"/>
      <c r="O12" s="149"/>
    </row>
    <row r="13" spans="2:21" ht="15.75" customHeight="1" x14ac:dyDescent="0.25">
      <c r="B13" s="107">
        <v>1993</v>
      </c>
      <c r="C13" s="151">
        <v>12.155017090601728</v>
      </c>
      <c r="D13" s="151">
        <v>5.2336168118945707</v>
      </c>
      <c r="E13" s="151">
        <v>10.425350962894274</v>
      </c>
      <c r="F13" s="151">
        <v>3.9378504633238176</v>
      </c>
      <c r="G13" s="151">
        <v>0.84222690123699684</v>
      </c>
      <c r="H13" s="151">
        <v>1.3587647958268769</v>
      </c>
      <c r="I13" s="151">
        <v>0.48729454575816694</v>
      </c>
      <c r="J13" s="151">
        <v>0.19603953232570659</v>
      </c>
      <c r="K13" s="106">
        <v>34.636161103862143</v>
      </c>
      <c r="L13" s="149"/>
      <c r="M13" s="149"/>
      <c r="N13" s="149"/>
      <c r="O13" s="149"/>
      <c r="P13" s="149"/>
      <c r="Q13" s="149"/>
      <c r="R13" s="149"/>
      <c r="S13" s="149"/>
      <c r="T13" s="149"/>
      <c r="U13" s="149"/>
    </row>
    <row r="14" spans="2:21" ht="15.75" customHeight="1" x14ac:dyDescent="0.25">
      <c r="B14" s="107">
        <v>1994</v>
      </c>
      <c r="C14" s="151">
        <v>12.483708999885325</v>
      </c>
      <c r="D14" s="151">
        <v>5.4346887830337858</v>
      </c>
      <c r="E14" s="151">
        <v>11.18428542637206</v>
      </c>
      <c r="F14" s="151">
        <v>4.039743801949407</v>
      </c>
      <c r="G14" s="151">
        <v>0.81678487544600897</v>
      </c>
      <c r="H14" s="151">
        <v>1.3287581436721738</v>
      </c>
      <c r="I14" s="151">
        <v>0.50374743625876583</v>
      </c>
      <c r="J14" s="151">
        <v>0.20705534674514092</v>
      </c>
      <c r="K14" s="106">
        <v>35.99877281336267</v>
      </c>
      <c r="L14" s="149"/>
      <c r="M14" s="149"/>
      <c r="N14" s="149"/>
      <c r="O14" s="149"/>
      <c r="P14" s="149"/>
      <c r="Q14" s="149"/>
      <c r="R14" s="149"/>
      <c r="S14" s="149"/>
      <c r="T14" s="149"/>
    </row>
    <row r="15" spans="2:21" ht="15.75" customHeight="1" x14ac:dyDescent="0.25">
      <c r="B15" s="107">
        <v>1995</v>
      </c>
      <c r="C15" s="151">
        <v>12.618008938597638</v>
      </c>
      <c r="D15" s="151">
        <v>5.6262173843320387</v>
      </c>
      <c r="E15" s="151">
        <v>11.803304753347666</v>
      </c>
      <c r="F15" s="151">
        <v>4.2915934847039052</v>
      </c>
      <c r="G15" s="151">
        <v>0.87351091963641547</v>
      </c>
      <c r="H15" s="151">
        <v>1.4123686970688369</v>
      </c>
      <c r="I15" s="151">
        <v>0.52387500373799456</v>
      </c>
      <c r="J15" s="151">
        <v>0.216100969991356</v>
      </c>
      <c r="K15" s="106">
        <v>37.36498015141585</v>
      </c>
      <c r="L15" s="149"/>
      <c r="M15" s="149"/>
      <c r="N15" s="149"/>
      <c r="O15" s="149"/>
      <c r="P15" s="149"/>
      <c r="Q15" s="149"/>
      <c r="R15" s="149"/>
      <c r="S15" s="149"/>
      <c r="T15" s="149"/>
    </row>
    <row r="16" spans="2:21" ht="15.75" customHeight="1" x14ac:dyDescent="0.25">
      <c r="B16" s="107">
        <v>1996</v>
      </c>
      <c r="C16" s="151">
        <v>13.190233380394075</v>
      </c>
      <c r="D16" s="151">
        <v>5.9834068858473382</v>
      </c>
      <c r="E16" s="151">
        <v>12.264294049415808</v>
      </c>
      <c r="F16" s="151">
        <v>4.4598219533593593</v>
      </c>
      <c r="G16" s="151">
        <v>0.86467016389310747</v>
      </c>
      <c r="H16" s="151">
        <v>1.6139112736905477</v>
      </c>
      <c r="I16" s="151">
        <v>0.54326719173822768</v>
      </c>
      <c r="J16" s="151">
        <v>0.2227189652757246</v>
      </c>
      <c r="K16" s="106">
        <v>39.142323863614195</v>
      </c>
      <c r="L16" s="149"/>
      <c r="M16" s="149"/>
      <c r="N16" s="149"/>
      <c r="O16" s="149"/>
      <c r="P16" s="149"/>
      <c r="Q16" s="149"/>
      <c r="R16" s="149"/>
      <c r="S16" s="149"/>
      <c r="T16" s="149"/>
      <c r="U16" s="149"/>
    </row>
    <row r="17" spans="1:21" ht="15.75" customHeight="1" x14ac:dyDescent="0.25">
      <c r="B17" s="107">
        <v>1997</v>
      </c>
      <c r="C17" s="151">
        <v>13.306790484244178</v>
      </c>
      <c r="D17" s="151">
        <v>6.2185068741340332</v>
      </c>
      <c r="E17" s="151">
        <v>12.545198597347536</v>
      </c>
      <c r="F17" s="151">
        <v>4.6462346765521865</v>
      </c>
      <c r="G17" s="151">
        <v>0.81087807778827958</v>
      </c>
      <c r="H17" s="151">
        <v>1.654118544126973</v>
      </c>
      <c r="I17" s="151">
        <v>0.55469323346545385</v>
      </c>
      <c r="J17" s="151">
        <v>0.22829543136266819</v>
      </c>
      <c r="K17" s="106">
        <v>39.964715919021309</v>
      </c>
      <c r="L17" s="149"/>
      <c r="M17" s="149"/>
      <c r="N17" s="149"/>
      <c r="O17" s="149"/>
      <c r="P17" s="149"/>
      <c r="Q17" s="149"/>
      <c r="R17" s="149"/>
      <c r="S17" s="149"/>
      <c r="T17" s="149"/>
    </row>
    <row r="18" spans="1:21" ht="15.75" customHeight="1" x14ac:dyDescent="0.25">
      <c r="B18" s="107">
        <v>1998</v>
      </c>
      <c r="C18" s="151">
        <v>13.733422600911947</v>
      </c>
      <c r="D18" s="151">
        <v>6.5176187685599887</v>
      </c>
      <c r="E18" s="151">
        <v>13.189959850141504</v>
      </c>
      <c r="F18" s="151">
        <v>4.7770975409076959</v>
      </c>
      <c r="G18" s="151">
        <v>0.81525119867010276</v>
      </c>
      <c r="H18" s="151">
        <v>1.7183940408308853</v>
      </c>
      <c r="I18" s="151">
        <v>0.59836747055230233</v>
      </c>
      <c r="J18" s="151">
        <v>0.2332918220624127</v>
      </c>
      <c r="K18" s="106">
        <v>41.583403292636845</v>
      </c>
      <c r="L18" s="149"/>
      <c r="M18" s="149"/>
      <c r="N18" s="149"/>
      <c r="O18" s="149"/>
      <c r="P18" s="149"/>
      <c r="Q18" s="149"/>
      <c r="R18" s="149"/>
      <c r="S18" s="149"/>
      <c r="T18" s="149"/>
      <c r="U18" s="149"/>
    </row>
    <row r="19" spans="1:21" ht="15.75" customHeight="1" x14ac:dyDescent="0.25">
      <c r="B19" s="107">
        <v>1999</v>
      </c>
      <c r="C19" s="151">
        <v>14.276605080314924</v>
      </c>
      <c r="D19" s="151">
        <v>6.635992328449837</v>
      </c>
      <c r="E19" s="151">
        <v>13.619230043046425</v>
      </c>
      <c r="F19" s="151">
        <v>4.9338241414094011</v>
      </c>
      <c r="G19" s="151">
        <v>0.86153437181836467</v>
      </c>
      <c r="H19" s="151">
        <v>1.7121337407131676</v>
      </c>
      <c r="I19" s="151">
        <v>0.62252184175907954</v>
      </c>
      <c r="J19" s="151">
        <v>0.23847534226603218</v>
      </c>
      <c r="K19" s="106">
        <v>42.900316889777237</v>
      </c>
      <c r="L19" s="149"/>
      <c r="M19" s="149"/>
      <c r="N19" s="149"/>
      <c r="O19" s="149"/>
      <c r="P19" s="149"/>
      <c r="Q19" s="149"/>
      <c r="R19" s="149"/>
      <c r="S19" s="149"/>
      <c r="T19" s="149"/>
      <c r="U19" s="149"/>
    </row>
    <row r="20" spans="1:21" ht="15.75" customHeight="1" x14ac:dyDescent="0.25">
      <c r="B20" s="107">
        <v>2000</v>
      </c>
      <c r="C20" s="151">
        <v>14.902554079841046</v>
      </c>
      <c r="D20" s="151">
        <v>7.0415148381671466</v>
      </c>
      <c r="E20" s="151">
        <v>14.163828281601381</v>
      </c>
      <c r="F20" s="151">
        <v>5.0945434406152144</v>
      </c>
      <c r="G20" s="151">
        <v>0.88579916723505536</v>
      </c>
      <c r="H20" s="151">
        <v>1.7252963411680209</v>
      </c>
      <c r="I20" s="151">
        <v>0.64737441364543769</v>
      </c>
      <c r="J20" s="151">
        <v>0.24755804250090643</v>
      </c>
      <c r="K20" s="106">
        <v>44.708468604774204</v>
      </c>
      <c r="L20" s="149"/>
      <c r="M20" s="149"/>
      <c r="N20" s="149"/>
      <c r="O20" s="149"/>
      <c r="P20" s="149"/>
      <c r="Q20" s="149"/>
      <c r="R20" s="149"/>
      <c r="S20" s="149"/>
      <c r="T20" s="149"/>
    </row>
    <row r="21" spans="1:21" ht="15.75" customHeight="1" x14ac:dyDescent="0.25">
      <c r="B21" s="107">
        <v>2001</v>
      </c>
      <c r="C21" s="151">
        <v>16.139765179952416</v>
      </c>
      <c r="D21" s="151">
        <v>7.5467492292152665</v>
      </c>
      <c r="E21" s="151">
        <v>14.912073829602479</v>
      </c>
      <c r="F21" s="151">
        <v>5.3296432385554438</v>
      </c>
      <c r="G21" s="151">
        <v>0.92151855940823968</v>
      </c>
      <c r="H21" s="151">
        <v>1.76976133281377</v>
      </c>
      <c r="I21" s="151">
        <v>0.67905425951882781</v>
      </c>
      <c r="J21" s="151">
        <v>0.25738618843037497</v>
      </c>
      <c r="K21" s="106">
        <v>47.555951817496819</v>
      </c>
      <c r="L21" s="149"/>
      <c r="M21" s="149"/>
      <c r="N21" s="149"/>
      <c r="O21" s="149"/>
    </row>
    <row r="22" spans="1:21" ht="15.75" customHeight="1" x14ac:dyDescent="0.25">
      <c r="B22" s="107">
        <v>2002</v>
      </c>
      <c r="C22" s="151">
        <v>16.990834977817329</v>
      </c>
      <c r="D22" s="151">
        <v>8.0676588027960161</v>
      </c>
      <c r="E22" s="151">
        <v>15.228774078066184</v>
      </c>
      <c r="F22" s="151">
        <v>5.4209016579223572</v>
      </c>
      <c r="G22" s="151">
        <v>1.0506828086920073</v>
      </c>
      <c r="H22" s="151">
        <v>1.7597000423623279</v>
      </c>
      <c r="I22" s="151">
        <v>0.68581544222777535</v>
      </c>
      <c r="J22" s="151">
        <v>0.26200402838415443</v>
      </c>
      <c r="K22" s="106">
        <v>49.466371838268152</v>
      </c>
      <c r="L22" s="149"/>
      <c r="M22" s="149"/>
      <c r="N22" s="149"/>
      <c r="O22" s="149"/>
      <c r="P22" s="149"/>
      <c r="Q22" s="149"/>
      <c r="R22" s="149"/>
      <c r="S22" s="149"/>
      <c r="T22" s="149"/>
      <c r="U22" s="149"/>
    </row>
    <row r="23" spans="1:21" ht="15.75" customHeight="1" x14ac:dyDescent="0.25">
      <c r="B23" s="107">
        <v>2003</v>
      </c>
      <c r="C23" s="151">
        <v>17.727331967254571</v>
      </c>
      <c r="D23" s="151">
        <v>8.3748829914576497</v>
      </c>
      <c r="E23" s="151">
        <v>15.632136928740508</v>
      </c>
      <c r="F23" s="151">
        <v>5.7686168692544406</v>
      </c>
      <c r="G23" s="151">
        <v>1.0437641639714388</v>
      </c>
      <c r="H23" s="151">
        <v>1.8357140555364184</v>
      </c>
      <c r="I23" s="151">
        <v>0.70156337031407379</v>
      </c>
      <c r="J23" s="151">
        <v>0.27565010893148267</v>
      </c>
      <c r="K23" s="106">
        <v>51.359660455460592</v>
      </c>
      <c r="L23" s="149"/>
      <c r="M23" s="149"/>
      <c r="N23" s="149"/>
      <c r="O23" s="149"/>
    </row>
    <row r="24" spans="1:21" ht="15.75" customHeight="1" x14ac:dyDescent="0.25">
      <c r="B24" s="107">
        <v>2004</v>
      </c>
      <c r="C24" s="151">
        <v>18.220536304883311</v>
      </c>
      <c r="D24" s="151">
        <v>8.6299334130101748</v>
      </c>
      <c r="E24" s="151">
        <v>16.487930272148823</v>
      </c>
      <c r="F24" s="151">
        <v>5.9525586810810109</v>
      </c>
      <c r="G24" s="151">
        <v>1.0409823323586471</v>
      </c>
      <c r="H24" s="151">
        <v>1.9505953152166804</v>
      </c>
      <c r="I24" s="151">
        <v>0.72604411005572933</v>
      </c>
      <c r="J24" s="151">
        <v>0.28481436837898333</v>
      </c>
      <c r="K24" s="106">
        <v>53.293394797133352</v>
      </c>
      <c r="L24" s="149"/>
      <c r="M24" s="149"/>
      <c r="N24" s="149"/>
      <c r="O24" s="149"/>
      <c r="P24" s="150"/>
      <c r="Q24" s="150"/>
      <c r="R24" s="150"/>
      <c r="S24" s="150"/>
      <c r="T24" s="150"/>
      <c r="U24" s="150"/>
    </row>
    <row r="25" spans="1:21" ht="15.75" customHeight="1" x14ac:dyDescent="0.25">
      <c r="B25" s="107">
        <v>2005</v>
      </c>
      <c r="C25" s="151">
        <v>18.30510001394741</v>
      </c>
      <c r="D25" s="151">
        <v>8.8991731681342028</v>
      </c>
      <c r="E25" s="151">
        <v>17.163315390128446</v>
      </c>
      <c r="F25" s="151">
        <v>6.0109320824676473</v>
      </c>
      <c r="G25" s="151">
        <v>1.052624470349836</v>
      </c>
      <c r="H25" s="151">
        <v>1.9454231180648034</v>
      </c>
      <c r="I25" s="151">
        <v>0.75318383406593148</v>
      </c>
      <c r="J25" s="151">
        <v>0.28981502175318397</v>
      </c>
      <c r="K25" s="106">
        <v>54.419567098911457</v>
      </c>
      <c r="L25" s="149"/>
      <c r="M25" s="149"/>
      <c r="N25" s="149"/>
      <c r="O25" s="149"/>
    </row>
    <row r="26" spans="1:21" ht="15.75" customHeight="1" x14ac:dyDescent="0.25">
      <c r="B26" s="107">
        <v>2006</v>
      </c>
      <c r="C26" s="151">
        <v>18.534873190197889</v>
      </c>
      <c r="D26" s="151">
        <v>9.0052253963275319</v>
      </c>
      <c r="E26" s="151">
        <v>17.538526886235601</v>
      </c>
      <c r="F26" s="151">
        <v>5.9329947670826639</v>
      </c>
      <c r="G26" s="151">
        <v>1.076917745317451</v>
      </c>
      <c r="H26" s="151">
        <v>2.0505776180780861</v>
      </c>
      <c r="I26" s="151">
        <v>0.76755247025550177</v>
      </c>
      <c r="J26" s="151">
        <v>0.29432447228922787</v>
      </c>
      <c r="K26" s="106">
        <v>55.200992545783947</v>
      </c>
      <c r="L26" s="149"/>
      <c r="M26" s="149"/>
      <c r="N26" s="149"/>
      <c r="O26" s="149"/>
    </row>
    <row r="27" spans="1:21" s="2" customFormat="1" ht="15.75" customHeight="1" x14ac:dyDescent="0.25">
      <c r="B27" s="107">
        <v>2007</v>
      </c>
      <c r="C27" s="151">
        <v>19.375955995886997</v>
      </c>
      <c r="D27" s="151">
        <v>9.5168529036028708</v>
      </c>
      <c r="E27" s="151">
        <v>18.262427178573002</v>
      </c>
      <c r="F27" s="151">
        <v>6.0889419227105952</v>
      </c>
      <c r="G27" s="151">
        <v>1.2496440991084703</v>
      </c>
      <c r="H27" s="151">
        <v>2.1193795057687983</v>
      </c>
      <c r="I27" s="151">
        <v>0.79629878558230449</v>
      </c>
      <c r="J27" s="151">
        <v>0.3050919353403066</v>
      </c>
      <c r="K27" s="106">
        <v>57.714592326573346</v>
      </c>
      <c r="L27" s="155"/>
      <c r="M27" s="149"/>
      <c r="N27" s="149"/>
      <c r="O27" s="149"/>
    </row>
    <row r="28" spans="1:21" s="32" customFormat="1" ht="15.75" customHeight="1" x14ac:dyDescent="0.25">
      <c r="A28" s="38"/>
      <c r="B28" s="107">
        <v>2008</v>
      </c>
      <c r="C28" s="151">
        <v>20.709048052569958</v>
      </c>
      <c r="D28" s="151">
        <v>9.9714403611480851</v>
      </c>
      <c r="E28" s="151">
        <v>19.203610190758088</v>
      </c>
      <c r="F28" s="151">
        <v>6.3076071158981968</v>
      </c>
      <c r="G28" s="151">
        <v>1.3319620743284843</v>
      </c>
      <c r="H28" s="151">
        <v>2.2814280688955404</v>
      </c>
      <c r="I28" s="151">
        <v>0.83975002775362906</v>
      </c>
      <c r="J28" s="151">
        <v>0.3152597660856461</v>
      </c>
      <c r="K28" s="106">
        <v>60.960105657437637</v>
      </c>
      <c r="L28" s="149"/>
      <c r="M28" s="149"/>
      <c r="N28" s="149"/>
      <c r="O28" s="149"/>
    </row>
    <row r="29" spans="1:21" s="2" customFormat="1" ht="15.75" customHeight="1" x14ac:dyDescent="0.25">
      <c r="A29" s="3"/>
      <c r="B29" s="107">
        <v>2009</v>
      </c>
      <c r="C29" s="151">
        <v>21.715135266243731</v>
      </c>
      <c r="D29" s="151">
        <v>10.487968792052154</v>
      </c>
      <c r="E29" s="151">
        <v>19.849802978906784</v>
      </c>
      <c r="F29" s="151">
        <v>6.6289879981210893</v>
      </c>
      <c r="G29" s="151">
        <v>1.4963967136647629</v>
      </c>
      <c r="H29" s="151">
        <v>2.3150336974219203</v>
      </c>
      <c r="I29" s="151">
        <v>0.87340246249259845</v>
      </c>
      <c r="J29" s="151">
        <v>0.32585331252910704</v>
      </c>
      <c r="K29" s="106">
        <v>63.69258122143215</v>
      </c>
      <c r="L29" s="155"/>
      <c r="M29" s="149"/>
      <c r="N29" s="149"/>
      <c r="O29" s="149"/>
    </row>
    <row r="30" spans="1:21" s="2" customFormat="1" ht="15.75" customHeight="1" x14ac:dyDescent="0.25">
      <c r="A30" s="3"/>
      <c r="B30" s="107">
        <v>2010</v>
      </c>
      <c r="C30" s="151">
        <v>22.458319768801665</v>
      </c>
      <c r="D30" s="177">
        <v>10.768790761000002</v>
      </c>
      <c r="E30" s="106">
        <v>20.376219152373096</v>
      </c>
      <c r="F30" s="151">
        <v>6.6284315271669509</v>
      </c>
      <c r="G30" s="151">
        <v>1.25995609241</v>
      </c>
      <c r="H30" s="151">
        <v>2.4239987848767801</v>
      </c>
      <c r="I30" s="151">
        <v>0.88715817415648068</v>
      </c>
      <c r="J30" s="151">
        <v>0.32838717703135045</v>
      </c>
      <c r="K30" s="151">
        <v>65.158185430686316</v>
      </c>
      <c r="M30" s="149"/>
      <c r="N30" s="149"/>
      <c r="O30" s="149"/>
      <c r="P30" s="149"/>
      <c r="Q30" s="149"/>
      <c r="R30" s="149"/>
      <c r="S30" s="149"/>
      <c r="T30" s="149"/>
    </row>
    <row r="31" spans="1:21" s="2" customFormat="1" ht="15.75" customHeight="1" x14ac:dyDescent="0.25">
      <c r="A31" s="3"/>
      <c r="B31" s="107">
        <v>2011</v>
      </c>
      <c r="C31" s="151">
        <v>23.029639838884581</v>
      </c>
      <c r="D31" s="177">
        <v>11.301455756999996</v>
      </c>
      <c r="E31" s="106">
        <v>20.963265483084545</v>
      </c>
      <c r="F31" s="151">
        <v>6.5591822717622126</v>
      </c>
      <c r="G31" s="151">
        <v>1.23854117888</v>
      </c>
      <c r="H31" s="151">
        <v>2.4872830971859559</v>
      </c>
      <c r="I31" s="151">
        <v>0.91755788405589866</v>
      </c>
      <c r="J31" s="151">
        <v>0.37606151508545893</v>
      </c>
      <c r="K31" s="151">
        <v>66.894401939468636</v>
      </c>
      <c r="N31" s="38"/>
      <c r="O31" s="38"/>
    </row>
    <row r="32" spans="1:21" s="2" customFormat="1" ht="15.75" customHeight="1" x14ac:dyDescent="0.25">
      <c r="A32" s="3"/>
      <c r="B32" s="107">
        <v>2012</v>
      </c>
      <c r="C32" s="151">
        <v>24.285570994907324</v>
      </c>
      <c r="D32" s="177">
        <v>11.747499206000001</v>
      </c>
      <c r="E32" s="106">
        <v>21.703367544548186</v>
      </c>
      <c r="F32" s="151">
        <v>6.5789004884625539</v>
      </c>
      <c r="G32" s="151">
        <v>1.28421229646</v>
      </c>
      <c r="H32" s="151">
        <v>2.4042428424680069</v>
      </c>
      <c r="I32" s="151">
        <v>0.92657280703630074</v>
      </c>
      <c r="J32" s="151">
        <v>0.37590531782866904</v>
      </c>
      <c r="K32" s="151">
        <v>69.260600380131052</v>
      </c>
      <c r="M32" s="149"/>
    </row>
    <row r="33" spans="1:21" s="2" customFormat="1" ht="15.75" customHeight="1" x14ac:dyDescent="0.25">
      <c r="A33" s="3"/>
      <c r="B33" s="107">
        <v>2013</v>
      </c>
      <c r="C33" s="151">
        <v>25.335780886059958</v>
      </c>
      <c r="D33" s="177">
        <v>12.04034658</v>
      </c>
      <c r="E33" s="106">
        <v>23.178070946727249</v>
      </c>
      <c r="F33" s="151">
        <v>6.6226764798768354</v>
      </c>
      <c r="G33" s="151">
        <v>1.26290414751</v>
      </c>
      <c r="H33" s="151">
        <v>2.3476426602100364</v>
      </c>
      <c r="I33" s="151">
        <v>0.96388168566620269</v>
      </c>
      <c r="J33" s="151">
        <v>0.40710389099941058</v>
      </c>
      <c r="K33" s="151">
        <v>72.179715425999703</v>
      </c>
      <c r="M33" s="149"/>
    </row>
    <row r="34" spans="1:21" s="2" customFormat="1" ht="15.75" customHeight="1" x14ac:dyDescent="0.25">
      <c r="A34" s="3"/>
      <c r="B34" s="107">
        <v>2014</v>
      </c>
      <c r="C34" s="151">
        <v>26.177930491373374</v>
      </c>
      <c r="D34" s="177">
        <v>12.323516912999995</v>
      </c>
      <c r="E34" s="106">
        <v>24.409088363388062</v>
      </c>
      <c r="F34" s="151">
        <v>6.6693553815374651</v>
      </c>
      <c r="G34" s="151">
        <v>1.2758378133500001</v>
      </c>
      <c r="H34" s="151">
        <v>2.3932233838081109</v>
      </c>
      <c r="I34" s="151">
        <v>1.0336392772747027</v>
      </c>
      <c r="J34" s="151">
        <v>0.42498518875492125</v>
      </c>
      <c r="K34" s="151">
        <v>74.694643146646612</v>
      </c>
      <c r="M34" s="149"/>
    </row>
    <row r="35" spans="1:21" s="2" customFormat="1" ht="15.75" customHeight="1" x14ac:dyDescent="0.25">
      <c r="A35" s="3"/>
      <c r="B35" s="107">
        <v>2015</v>
      </c>
      <c r="C35" s="151">
        <v>27.14871049291602</v>
      </c>
      <c r="D35" s="177">
        <v>12.641975248000001</v>
      </c>
      <c r="E35" s="106">
        <v>25.762791779143516</v>
      </c>
      <c r="F35" s="151">
        <v>6.9142121519724249</v>
      </c>
      <c r="G35" s="151">
        <v>1.3047303267800001</v>
      </c>
      <c r="H35" s="151">
        <v>2.462525153625668</v>
      </c>
      <c r="I35" s="151">
        <v>1.0399037853584701</v>
      </c>
      <c r="J35" s="151">
        <v>0.48494012083047516</v>
      </c>
      <c r="K35" s="151">
        <v>77.730896545196586</v>
      </c>
      <c r="M35" s="149"/>
    </row>
    <row r="36" spans="1:21" s="2" customFormat="1" ht="15.75" customHeight="1" x14ac:dyDescent="0.25">
      <c r="A36" s="3"/>
      <c r="B36" s="107">
        <v>2016</v>
      </c>
      <c r="C36" s="151">
        <v>28.458999677848325</v>
      </c>
      <c r="D36" s="177">
        <v>12.79623874568299</v>
      </c>
      <c r="E36" s="151">
        <v>26.557300289309538</v>
      </c>
      <c r="F36" s="151">
        <v>7.112841132286996</v>
      </c>
      <c r="G36" s="151">
        <v>1.3588759136099999</v>
      </c>
      <c r="H36" s="151">
        <v>2.6101434249534541</v>
      </c>
      <c r="I36" s="151">
        <v>1.045801402064032</v>
      </c>
      <c r="J36" s="151">
        <v>0.57556624183197569</v>
      </c>
      <c r="K36" s="151">
        <v>80.46162124075731</v>
      </c>
      <c r="M36" s="149"/>
    </row>
    <row r="37" spans="1:21" s="2" customFormat="1" ht="15.75" customHeight="1" x14ac:dyDescent="0.25">
      <c r="A37" s="3"/>
      <c r="B37" s="105" t="s">
        <v>119</v>
      </c>
      <c r="C37" s="178">
        <v>29.020356147693089</v>
      </c>
      <c r="D37" s="179">
        <v>13.14386495606348</v>
      </c>
      <c r="E37" s="178">
        <v>27.615466342021616</v>
      </c>
      <c r="F37" s="178">
        <v>7.1077373636911174</v>
      </c>
      <c r="G37" s="178">
        <v>1.3588759136099999</v>
      </c>
      <c r="H37" s="178">
        <v>2.6423310746748401</v>
      </c>
      <c r="I37" s="178">
        <v>1.0541533140129788</v>
      </c>
      <c r="J37" s="178">
        <v>0.60082232051785966</v>
      </c>
      <c r="K37" s="178">
        <v>82.543607432284986</v>
      </c>
      <c r="M37" s="149"/>
    </row>
    <row r="38" spans="1:21" s="2" customFormat="1" ht="5.25" customHeight="1" x14ac:dyDescent="0.25">
      <c r="A38" s="3"/>
      <c r="M38" s="149"/>
    </row>
    <row r="39" spans="1:21" s="2" customFormat="1" ht="12.75" customHeight="1" x14ac:dyDescent="0.25">
      <c r="A39" s="3"/>
      <c r="B39" s="35" t="s">
        <v>2</v>
      </c>
      <c r="M39" s="149"/>
      <c r="N39" s="104"/>
      <c r="O39" s="104"/>
      <c r="P39" s="104"/>
      <c r="Q39" s="104"/>
      <c r="R39" s="104"/>
      <c r="S39" s="104"/>
      <c r="T39" s="104"/>
      <c r="U39" s="104"/>
    </row>
    <row r="40" spans="1:21" s="2" customFormat="1" ht="5.25" customHeight="1" x14ac:dyDescent="0.25">
      <c r="A40" s="3"/>
      <c r="B40" s="66"/>
      <c r="M40" s="104"/>
      <c r="N40" s="104"/>
      <c r="O40" s="104"/>
      <c r="P40" s="104"/>
      <c r="Q40" s="104"/>
      <c r="R40" s="104"/>
      <c r="S40" s="104"/>
      <c r="T40" s="104"/>
      <c r="U40" s="104"/>
    </row>
    <row r="41" spans="1:21" s="2" customFormat="1" ht="12.75" customHeight="1" x14ac:dyDescent="0.25">
      <c r="A41" s="3"/>
      <c r="B41" s="66" t="s">
        <v>129</v>
      </c>
      <c r="M41" s="103"/>
      <c r="N41" s="102"/>
      <c r="O41" s="102"/>
      <c r="P41" s="102"/>
      <c r="Q41" s="102"/>
      <c r="R41" s="102"/>
      <c r="S41" s="102"/>
      <c r="T41" s="102"/>
      <c r="U41" s="102"/>
    </row>
    <row r="42" spans="1:21" s="2" customFormat="1" ht="5.25" customHeight="1" x14ac:dyDescent="0.25">
      <c r="A42" s="3"/>
      <c r="B42" s="66"/>
      <c r="M42" s="102"/>
      <c r="N42" s="102"/>
      <c r="O42" s="102"/>
      <c r="P42" s="102"/>
      <c r="Q42" s="102"/>
      <c r="R42" s="102"/>
      <c r="S42" s="102"/>
      <c r="T42" s="102"/>
      <c r="U42" s="102"/>
    </row>
    <row r="43" spans="1:21" s="2" customFormat="1" ht="12.75" customHeight="1" x14ac:dyDescent="0.25">
      <c r="A43" s="3"/>
      <c r="B43" s="66" t="s">
        <v>1</v>
      </c>
      <c r="M43" s="103"/>
      <c r="N43" s="102"/>
      <c r="O43" s="102"/>
      <c r="P43" s="102"/>
      <c r="Q43" s="102"/>
      <c r="R43" s="102"/>
      <c r="S43" s="102"/>
      <c r="T43" s="102"/>
      <c r="U43" s="102"/>
    </row>
    <row r="44" spans="1:21" s="2" customFormat="1" ht="5.25" customHeight="1" x14ac:dyDescent="0.25">
      <c r="A44" s="3"/>
      <c r="B44" s="66"/>
      <c r="M44" s="103"/>
      <c r="N44" s="102"/>
      <c r="O44" s="102"/>
      <c r="P44" s="102"/>
      <c r="Q44" s="102"/>
      <c r="R44" s="102"/>
      <c r="S44" s="102"/>
      <c r="T44" s="102"/>
      <c r="U44" s="102"/>
    </row>
    <row r="45" spans="1:21" s="2" customFormat="1" ht="12.75" customHeight="1" x14ac:dyDescent="0.25">
      <c r="A45" s="3"/>
      <c r="B45" s="66" t="s">
        <v>122</v>
      </c>
      <c r="M45" s="103"/>
      <c r="N45" s="102"/>
      <c r="O45" s="102"/>
      <c r="P45" s="102"/>
      <c r="Q45" s="102"/>
      <c r="R45" s="102"/>
      <c r="S45" s="102"/>
      <c r="T45" s="102"/>
      <c r="U45" s="102"/>
    </row>
    <row r="46" spans="1:21" ht="12.75" customHeight="1" x14ac:dyDescent="0.25">
      <c r="B46" s="66" t="s">
        <v>62</v>
      </c>
      <c r="M46" s="76"/>
      <c r="N46" s="76"/>
      <c r="O46" s="76"/>
      <c r="P46" s="76"/>
      <c r="Q46" s="76"/>
      <c r="R46" s="76"/>
      <c r="S46" s="76"/>
      <c r="T46" s="76"/>
      <c r="U46" s="76"/>
    </row>
    <row r="47" spans="1:21" ht="12.75" customHeight="1" x14ac:dyDescent="0.25">
      <c r="B47" s="66" t="s">
        <v>61</v>
      </c>
    </row>
    <row r="48" spans="1:21" ht="36.75" customHeight="1" x14ac:dyDescent="0.25">
      <c r="B48" s="199" t="s">
        <v>81</v>
      </c>
      <c r="C48" s="199"/>
      <c r="D48" s="199"/>
      <c r="E48" s="199"/>
      <c r="F48" s="199"/>
      <c r="G48" s="199"/>
      <c r="H48" s="199"/>
      <c r="I48" s="199"/>
      <c r="J48" s="199"/>
      <c r="K48" s="199"/>
    </row>
    <row r="49" spans="2:11" ht="12.75" customHeight="1" x14ac:dyDescent="0.25">
      <c r="B49" s="66" t="s">
        <v>60</v>
      </c>
    </row>
    <row r="50" spans="2:11" ht="12.75" customHeight="1" x14ac:dyDescent="0.25">
      <c r="B50" s="66" t="s">
        <v>59</v>
      </c>
    </row>
    <row r="51" spans="2:11" ht="12.75" customHeight="1" x14ac:dyDescent="0.25">
      <c r="B51" s="66" t="s">
        <v>58</v>
      </c>
    </row>
    <row r="52" spans="2:11" ht="12.75" customHeight="1" x14ac:dyDescent="0.25">
      <c r="B52" s="101" t="s">
        <v>57</v>
      </c>
      <c r="C52" s="101"/>
      <c r="D52" s="101"/>
      <c r="E52" s="101"/>
      <c r="F52" s="101"/>
      <c r="G52" s="101"/>
      <c r="H52" s="101"/>
    </row>
    <row r="53" spans="2:11" ht="25.5" customHeight="1" x14ac:dyDescent="0.25">
      <c r="B53" s="200" t="s">
        <v>114</v>
      </c>
      <c r="C53" s="201"/>
      <c r="D53" s="201"/>
      <c r="E53" s="201"/>
      <c r="F53" s="201"/>
      <c r="G53" s="201"/>
      <c r="H53" s="201"/>
      <c r="I53" s="201"/>
      <c r="J53" s="201"/>
      <c r="K53" s="201"/>
    </row>
    <row r="54" spans="2:11" ht="5.25" customHeight="1" x14ac:dyDescent="0.25">
      <c r="B54" s="66"/>
    </row>
    <row r="55" spans="2:11" ht="12.75" customHeight="1" x14ac:dyDescent="0.25">
      <c r="B55" s="66" t="s">
        <v>0</v>
      </c>
    </row>
    <row r="98" spans="3:11" ht="15.75" customHeight="1" x14ac:dyDescent="0.25">
      <c r="D98" s="100"/>
      <c r="E98" s="100"/>
      <c r="F98" s="100"/>
      <c r="G98" s="100"/>
      <c r="H98" s="100"/>
      <c r="I98" s="100"/>
      <c r="J98" s="100"/>
      <c r="K98" s="100"/>
    </row>
    <row r="99" spans="3:11" ht="15.75" customHeight="1" x14ac:dyDescent="0.25">
      <c r="C99" s="3"/>
      <c r="D99" s="3"/>
      <c r="E99" s="3"/>
      <c r="F99" s="3"/>
      <c r="G99" s="3"/>
      <c r="H99" s="3"/>
      <c r="I99" s="3"/>
      <c r="J99" s="3"/>
      <c r="K99" s="3"/>
    </row>
    <row r="100" spans="3:11" ht="15.75" customHeight="1" x14ac:dyDescent="0.25">
      <c r="C100" s="3"/>
      <c r="D100" s="3"/>
      <c r="E100" s="3"/>
      <c r="F100" s="3"/>
      <c r="G100" s="3"/>
      <c r="H100" s="3"/>
      <c r="I100" s="3"/>
      <c r="J100" s="3"/>
      <c r="K100" s="3"/>
    </row>
    <row r="101" spans="3:11" ht="15.75" customHeight="1" x14ac:dyDescent="0.25">
      <c r="C101" s="3"/>
      <c r="D101" s="3"/>
      <c r="E101" s="3"/>
      <c r="F101" s="3"/>
      <c r="G101" s="3"/>
      <c r="H101" s="3"/>
      <c r="I101" s="3"/>
      <c r="J101" s="3"/>
      <c r="K101" s="3"/>
    </row>
    <row r="102" spans="3:11" ht="15.75" customHeight="1" x14ac:dyDescent="0.25">
      <c r="C102" s="3"/>
      <c r="D102" s="3"/>
      <c r="E102" s="3"/>
      <c r="F102" s="3"/>
      <c r="G102" s="3"/>
      <c r="H102" s="3"/>
      <c r="I102" s="3"/>
      <c r="J102" s="3"/>
      <c r="K102" s="3"/>
    </row>
    <row r="103" spans="3:11" ht="15.75" customHeight="1" x14ac:dyDescent="0.25">
      <c r="C103" s="66"/>
      <c r="D103" s="66"/>
      <c r="E103" s="66"/>
      <c r="F103" s="66"/>
      <c r="G103" s="66"/>
      <c r="H103" s="66"/>
      <c r="I103" s="66"/>
      <c r="J103" s="66"/>
      <c r="K103" s="66"/>
    </row>
    <row r="104" spans="3:11" ht="15.75" customHeight="1" x14ac:dyDescent="0.25">
      <c r="C104" s="66"/>
      <c r="D104" s="66"/>
      <c r="E104" s="66"/>
      <c r="F104" s="66"/>
      <c r="G104" s="66"/>
      <c r="H104" s="66"/>
      <c r="I104" s="66"/>
      <c r="J104" s="66"/>
      <c r="K104" s="66"/>
    </row>
    <row r="105" spans="3:11" ht="15.75" customHeight="1" x14ac:dyDescent="0.25">
      <c r="C105" s="66"/>
      <c r="D105" s="66"/>
      <c r="E105" s="66"/>
      <c r="F105" s="66"/>
      <c r="G105" s="66"/>
      <c r="H105" s="66"/>
      <c r="I105" s="66"/>
      <c r="J105" s="66"/>
      <c r="K105" s="66"/>
    </row>
    <row r="106" spans="3:11" ht="15.75" customHeight="1" x14ac:dyDescent="0.25">
      <c r="C106" s="99"/>
      <c r="D106" s="99"/>
      <c r="E106" s="99"/>
      <c r="F106" s="99"/>
      <c r="G106" s="99"/>
      <c r="H106" s="99"/>
      <c r="I106" s="99"/>
      <c r="J106" s="99"/>
      <c r="K106" s="99"/>
    </row>
    <row r="107" spans="3:11" ht="15.75" customHeight="1" x14ac:dyDescent="0.25">
      <c r="C107" s="99"/>
      <c r="D107" s="99"/>
      <c r="E107" s="99"/>
      <c r="F107" s="99"/>
      <c r="G107" s="99"/>
      <c r="H107" s="99"/>
      <c r="I107" s="99"/>
      <c r="J107" s="99"/>
      <c r="K107" s="99"/>
    </row>
    <row r="108" spans="3:11" ht="15.75" customHeight="1" x14ac:dyDescent="0.25">
      <c r="C108" s="66"/>
      <c r="D108" s="66"/>
      <c r="E108" s="66"/>
      <c r="F108" s="66"/>
      <c r="G108" s="66"/>
      <c r="H108" s="66"/>
      <c r="I108" s="66"/>
      <c r="J108" s="66"/>
      <c r="K108" s="66"/>
    </row>
    <row r="109" spans="3:11" ht="15.75" customHeight="1" x14ac:dyDescent="0.25">
      <c r="C109" s="66"/>
      <c r="D109" s="66"/>
      <c r="E109" s="66"/>
      <c r="F109" s="66"/>
      <c r="G109" s="66"/>
      <c r="H109" s="66"/>
      <c r="I109" s="66"/>
      <c r="J109" s="66"/>
      <c r="K109" s="66"/>
    </row>
    <row r="110" spans="3:11" ht="15.75" customHeight="1" x14ac:dyDescent="0.25">
      <c r="C110" s="99"/>
      <c r="D110" s="99"/>
      <c r="E110" s="99"/>
      <c r="F110" s="99"/>
      <c r="G110" s="99"/>
      <c r="H110" s="99"/>
      <c r="I110" s="99"/>
      <c r="J110" s="99"/>
      <c r="K110" s="99"/>
    </row>
    <row r="111" spans="3:11" ht="15.75" customHeight="1" x14ac:dyDescent="0.25">
      <c r="C111" s="3"/>
      <c r="D111" s="3"/>
      <c r="E111" s="3"/>
      <c r="F111" s="3"/>
      <c r="G111" s="3"/>
      <c r="H111" s="3"/>
      <c r="I111" s="3"/>
      <c r="J111" s="3"/>
      <c r="K111" s="3"/>
    </row>
    <row r="112" spans="3:11" ht="15.75" customHeight="1" x14ac:dyDescent="0.25">
      <c r="C112" s="3"/>
      <c r="D112" s="3"/>
      <c r="E112" s="3"/>
      <c r="F112" s="3"/>
      <c r="G112" s="3"/>
      <c r="H112" s="3"/>
      <c r="I112" s="3"/>
      <c r="J112" s="3"/>
      <c r="K112" s="3"/>
    </row>
  </sheetData>
  <mergeCells count="2">
    <mergeCell ref="B48:K48"/>
    <mergeCell ref="B53:K53"/>
  </mergeCells>
  <pageMargins left="0.49" right="0.7" top="0.75" bottom="0.75" header="0.3" footer="0.3"/>
  <pageSetup paperSize="9" scale="60" orientation="landscape" r:id="rId1"/>
  <headerFooter>
    <oddHeader>&amp;L&amp;G&amp;CCoûts de la santé</oddHeader>
    <oddFooter>&amp;L&amp;A&amp;C&amp;P sur &amp;N&amp;R&amp;F</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5"/>
  <sheetViews>
    <sheetView showGridLines="0" topLeftCell="A19" zoomScaleNormal="100" workbookViewId="0">
      <selection activeCell="L18" sqref="L18"/>
    </sheetView>
  </sheetViews>
  <sheetFormatPr baseColWidth="10" defaultColWidth="11.42578125" defaultRowHeight="15.75" customHeight="1" x14ac:dyDescent="0.25"/>
  <cols>
    <col min="1" max="1" width="1.7109375" style="32" customWidth="1"/>
    <col min="2" max="2" width="11.42578125" style="32"/>
    <col min="3" max="3" width="17.5703125" style="32" customWidth="1"/>
    <col min="4" max="4" width="18" style="32" customWidth="1"/>
    <col min="5" max="5" width="17.42578125" style="32" customWidth="1"/>
    <col min="6" max="7" width="17.85546875" style="32" customWidth="1"/>
    <col min="8" max="8" width="15.5703125" style="32" customWidth="1"/>
    <col min="9" max="9" width="15.140625" style="32" customWidth="1"/>
    <col min="10" max="10" width="11.85546875" style="32" bestFit="1" customWidth="1"/>
    <col min="11" max="12" width="11.42578125" style="32"/>
    <col min="13" max="14" width="21.140625" style="32" bestFit="1" customWidth="1"/>
    <col min="15" max="16" width="11.42578125" style="32"/>
    <col min="17" max="18" width="18" style="32" bestFit="1" customWidth="1"/>
    <col min="19" max="16384" width="11.42578125" style="32"/>
  </cols>
  <sheetData>
    <row r="1" spans="2:9" ht="9.9499999999999993" customHeight="1" x14ac:dyDescent="0.25"/>
    <row r="2" spans="2:9" ht="30.75" customHeight="1" x14ac:dyDescent="0.25">
      <c r="B2" s="198" t="s">
        <v>79</v>
      </c>
      <c r="C2" s="198"/>
      <c r="D2" s="198"/>
      <c r="E2" s="198"/>
      <c r="F2" s="198"/>
      <c r="G2" s="198"/>
      <c r="H2" s="198"/>
      <c r="I2" s="198"/>
    </row>
    <row r="4" spans="2:9" ht="59.25" customHeight="1" x14ac:dyDescent="0.25">
      <c r="B4" s="119" t="s">
        <v>4</v>
      </c>
      <c r="C4" s="119" t="s">
        <v>77</v>
      </c>
      <c r="D4" s="119" t="s">
        <v>76</v>
      </c>
      <c r="E4" s="119" t="s">
        <v>75</v>
      </c>
      <c r="F4" s="119" t="s">
        <v>74</v>
      </c>
      <c r="G4" s="37" t="s">
        <v>78</v>
      </c>
      <c r="H4" s="119" t="s">
        <v>73</v>
      </c>
      <c r="I4" s="119" t="s">
        <v>127</v>
      </c>
    </row>
    <row r="5" spans="2:9" ht="16.5" customHeight="1" x14ac:dyDescent="0.25">
      <c r="B5" s="118">
        <v>1985</v>
      </c>
      <c r="C5" s="117">
        <v>9.1960730891211941</v>
      </c>
      <c r="D5" s="117">
        <v>8.9733201636156075</v>
      </c>
      <c r="E5" s="117">
        <v>1.17998891143801</v>
      </c>
      <c r="F5" s="117">
        <v>0.27384491853124671</v>
      </c>
      <c r="G5" s="108">
        <v>0.13122511974121104</v>
      </c>
      <c r="H5" s="180">
        <v>19.754452202447268</v>
      </c>
      <c r="I5" s="117">
        <v>100</v>
      </c>
    </row>
    <row r="6" spans="2:9" ht="16.5" customHeight="1" x14ac:dyDescent="0.25">
      <c r="B6" s="116">
        <v>1986</v>
      </c>
      <c r="C6" s="115">
        <v>9.8634942721475145</v>
      </c>
      <c r="D6" s="115">
        <v>9.6049992484429954</v>
      </c>
      <c r="E6" s="115">
        <v>1.2796913343009906</v>
      </c>
      <c r="F6" s="115">
        <v>0.29452982912348918</v>
      </c>
      <c r="G6" s="106">
        <v>0.1393992257754586</v>
      </c>
      <c r="H6" s="181">
        <v>21.182113909790449</v>
      </c>
      <c r="I6" s="115">
        <f>(H6/H5)*100</f>
        <v>107.22703769617219</v>
      </c>
    </row>
    <row r="7" spans="2:9" ht="16.5" customHeight="1" x14ac:dyDescent="0.25">
      <c r="B7" s="116">
        <v>1987</v>
      </c>
      <c r="C7" s="115">
        <v>10.62889104096104</v>
      </c>
      <c r="D7" s="115">
        <v>10.054187928475169</v>
      </c>
      <c r="E7" s="115">
        <v>1.3642603145465777</v>
      </c>
      <c r="F7" s="115">
        <v>0.31450418935187602</v>
      </c>
      <c r="G7" s="106">
        <v>0.14116683455255946</v>
      </c>
      <c r="H7" s="181">
        <v>22.503010307887223</v>
      </c>
      <c r="I7" s="115">
        <f>(H7/H5)*100</f>
        <v>113.9136133833134</v>
      </c>
    </row>
    <row r="8" spans="2:9" ht="16.5" customHeight="1" x14ac:dyDescent="0.25">
      <c r="B8" s="116">
        <v>1988</v>
      </c>
      <c r="C8" s="115">
        <v>11.484233014380425</v>
      </c>
      <c r="D8" s="115">
        <v>10.588318750399916</v>
      </c>
      <c r="E8" s="115">
        <v>1.4598083776137529</v>
      </c>
      <c r="F8" s="115">
        <v>0.336072446622874</v>
      </c>
      <c r="G8" s="106">
        <v>0.14909990199602027</v>
      </c>
      <c r="H8" s="181">
        <v>24.017532491012986</v>
      </c>
      <c r="I8" s="115">
        <f>(H8/H5)*100</f>
        <v>121.58035183601592</v>
      </c>
    </row>
    <row r="9" spans="2:9" ht="16.5" customHeight="1" x14ac:dyDescent="0.25">
      <c r="B9" s="123">
        <v>1989</v>
      </c>
      <c r="C9" s="115">
        <v>12.539518876405634</v>
      </c>
      <c r="D9" s="115">
        <v>11.263706556277491</v>
      </c>
      <c r="E9" s="115">
        <v>1.6352856108996288</v>
      </c>
      <c r="F9" s="115">
        <v>0.36392989390686692</v>
      </c>
      <c r="G9" s="106">
        <v>0.15511801459949007</v>
      </c>
      <c r="H9" s="181">
        <v>25.957558952089109</v>
      </c>
      <c r="I9" s="115">
        <f>(H9/H5)*100</f>
        <v>131.40105676467897</v>
      </c>
    </row>
    <row r="10" spans="2:9" ht="16.5" customHeight="1" x14ac:dyDescent="0.25">
      <c r="B10" s="123">
        <v>1990</v>
      </c>
      <c r="C10" s="115">
        <v>13.4512486971059</v>
      </c>
      <c r="D10" s="115">
        <v>12.00334730023356</v>
      </c>
      <c r="E10" s="115">
        <v>1.8993929418197519</v>
      </c>
      <c r="F10" s="115">
        <v>0.39146111366531622</v>
      </c>
      <c r="G10" s="106">
        <v>0.16685132153077289</v>
      </c>
      <c r="H10" s="181">
        <v>27.912301374355298</v>
      </c>
      <c r="I10" s="115">
        <f>(H10/H5)*100</f>
        <v>141.29625609611892</v>
      </c>
    </row>
    <row r="11" spans="2:9" ht="16.5" customHeight="1" x14ac:dyDescent="0.25">
      <c r="B11" s="123">
        <v>1991</v>
      </c>
      <c r="C11" s="115">
        <v>15.733000598169994</v>
      </c>
      <c r="D11" s="115">
        <v>13.12307266229889</v>
      </c>
      <c r="E11" s="115">
        <v>1.9641435776119762</v>
      </c>
      <c r="F11" s="115">
        <v>0.44232728405227451</v>
      </c>
      <c r="G11" s="106">
        <v>0.18204786514172233</v>
      </c>
      <c r="H11" s="181">
        <v>31.444591987274858</v>
      </c>
      <c r="I11" s="115">
        <f>(H11/H5)*100</f>
        <v>159.17724098357618</v>
      </c>
    </row>
    <row r="12" spans="2:9" ht="16.5" customHeight="1" x14ac:dyDescent="0.25">
      <c r="B12" s="123">
        <v>1992</v>
      </c>
      <c r="C12" s="115">
        <v>16.822455711669587</v>
      </c>
      <c r="D12" s="115">
        <v>13.920986680663663</v>
      </c>
      <c r="E12" s="115">
        <v>2.1072635279948493</v>
      </c>
      <c r="F12" s="115">
        <v>0.47249960610656444</v>
      </c>
      <c r="G12" s="106">
        <v>0.18977633236834981</v>
      </c>
      <c r="H12" s="181">
        <v>33.512981858803016</v>
      </c>
      <c r="I12" s="115">
        <f>(H12/H5)*100</f>
        <v>169.64774074905139</v>
      </c>
    </row>
    <row r="13" spans="2:9" ht="16.5" customHeight="1" x14ac:dyDescent="0.25">
      <c r="B13" s="123">
        <v>1993</v>
      </c>
      <c r="C13" s="115">
        <v>17.388633902496299</v>
      </c>
      <c r="D13" s="115">
        <v>14.363201426218092</v>
      </c>
      <c r="E13" s="115">
        <v>2.2009916970638739</v>
      </c>
      <c r="F13" s="115">
        <v>0.48729454575816694</v>
      </c>
      <c r="G13" s="106">
        <v>0.19603953232570659</v>
      </c>
      <c r="H13" s="181">
        <v>34.636161103862143</v>
      </c>
      <c r="I13" s="115">
        <f>(H13/H5)*100</f>
        <v>175.33344255211119</v>
      </c>
    </row>
    <row r="14" spans="2:9" ht="16.5" customHeight="1" x14ac:dyDescent="0.25">
      <c r="B14" s="116">
        <v>1994</v>
      </c>
      <c r="C14" s="115">
        <v>17.918397782919111</v>
      </c>
      <c r="D14" s="115">
        <v>15.224029228321466</v>
      </c>
      <c r="E14" s="115">
        <v>2.1455430191181826</v>
      </c>
      <c r="F14" s="115">
        <v>0.50374743625876583</v>
      </c>
      <c r="G14" s="106">
        <v>0.20705534674514092</v>
      </c>
      <c r="H14" s="181">
        <v>35.99877281336267</v>
      </c>
      <c r="I14" s="115">
        <f>(H14/H5)*100</f>
        <v>182.23118740241748</v>
      </c>
    </row>
    <row r="15" spans="2:9" ht="16.5" customHeight="1" x14ac:dyDescent="0.25">
      <c r="B15" s="116">
        <v>1995</v>
      </c>
      <c r="C15" s="115">
        <v>18.244226322929677</v>
      </c>
      <c r="D15" s="115">
        <v>16.09489823805157</v>
      </c>
      <c r="E15" s="115">
        <v>2.2858796167052526</v>
      </c>
      <c r="F15" s="115">
        <v>0.52387500373799456</v>
      </c>
      <c r="G15" s="106">
        <v>0.216100969991356</v>
      </c>
      <c r="H15" s="181">
        <v>37.36498015141585</v>
      </c>
      <c r="I15" s="115">
        <f>(H15/H5)*100</f>
        <v>189.14713386376215</v>
      </c>
    </row>
    <row r="16" spans="2:9" ht="16.5" customHeight="1" x14ac:dyDescent="0.25">
      <c r="B16" s="116">
        <v>1996</v>
      </c>
      <c r="C16" s="115">
        <v>19.173640266241414</v>
      </c>
      <c r="D16" s="115">
        <v>16.724116002775169</v>
      </c>
      <c r="E16" s="115">
        <v>2.4785814375836552</v>
      </c>
      <c r="F16" s="115">
        <v>0.54326719173822768</v>
      </c>
      <c r="G16" s="106">
        <v>0.2227189652757246</v>
      </c>
      <c r="H16" s="181">
        <v>39.142323863614195</v>
      </c>
      <c r="I16" s="115">
        <f>(H16/H5)*100</f>
        <v>198.14431431697747</v>
      </c>
    </row>
    <row r="17" spans="2:20" ht="16.5" customHeight="1" x14ac:dyDescent="0.25">
      <c r="B17" s="116">
        <v>1997</v>
      </c>
      <c r="C17" s="115">
        <v>19.525297358378211</v>
      </c>
      <c r="D17" s="115">
        <v>17.191433273899722</v>
      </c>
      <c r="E17" s="115">
        <v>2.4649966219152528</v>
      </c>
      <c r="F17" s="115">
        <v>0.55469323346545385</v>
      </c>
      <c r="G17" s="106">
        <v>0.22829543136266819</v>
      </c>
      <c r="H17" s="181">
        <v>39.964715919021309</v>
      </c>
      <c r="I17" s="115">
        <f>(H17/H5)*100</f>
        <v>202.3073862512386</v>
      </c>
    </row>
    <row r="18" spans="2:20" ht="16.5" customHeight="1" x14ac:dyDescent="0.25">
      <c r="B18" s="116">
        <v>1998</v>
      </c>
      <c r="C18" s="115">
        <v>20.251041369471935</v>
      </c>
      <c r="D18" s="115">
        <v>17.967057391049199</v>
      </c>
      <c r="E18" s="115">
        <v>2.5336452395009879</v>
      </c>
      <c r="F18" s="115">
        <v>0.59836747055230233</v>
      </c>
      <c r="G18" s="106">
        <v>0.2332918220624127</v>
      </c>
      <c r="H18" s="181">
        <v>41.583403292636845</v>
      </c>
      <c r="I18" s="115">
        <f>(H18/H5)*100</f>
        <v>210.50142452183673</v>
      </c>
    </row>
    <row r="19" spans="2:20" ht="16.5" customHeight="1" x14ac:dyDescent="0.25">
      <c r="B19" s="116">
        <v>1999</v>
      </c>
      <c r="C19" s="115">
        <v>20.912597408764761</v>
      </c>
      <c r="D19" s="115">
        <v>18.553054184455824</v>
      </c>
      <c r="E19" s="115">
        <v>2.5736681125315322</v>
      </c>
      <c r="F19" s="115">
        <v>0.62252184175907954</v>
      </c>
      <c r="G19" s="106">
        <v>0.23847534226603218</v>
      </c>
      <c r="H19" s="181">
        <v>42.900316889777237</v>
      </c>
      <c r="I19" s="115">
        <f>(H19/H5)*100</f>
        <v>217.16783867316028</v>
      </c>
    </row>
    <row r="20" spans="2:20" ht="16.5" customHeight="1" x14ac:dyDescent="0.25">
      <c r="B20" s="116">
        <v>2000</v>
      </c>
      <c r="C20" s="115">
        <v>21.944068918008192</v>
      </c>
      <c r="D20" s="115">
        <v>19.258371722216594</v>
      </c>
      <c r="E20" s="115">
        <v>2.6110955084030762</v>
      </c>
      <c r="F20" s="115">
        <v>0.64737441364543769</v>
      </c>
      <c r="G20" s="106">
        <v>0.24755804250090643</v>
      </c>
      <c r="H20" s="181">
        <v>44.708468604774204</v>
      </c>
      <c r="I20" s="115">
        <f>(H20/H5)*100</f>
        <v>226.32097385740479</v>
      </c>
    </row>
    <row r="21" spans="2:20" ht="16.5" customHeight="1" x14ac:dyDescent="0.25">
      <c r="B21" s="116">
        <v>2001</v>
      </c>
      <c r="C21" s="115">
        <v>23.686514409167682</v>
      </c>
      <c r="D21" s="115">
        <v>20.241717068157921</v>
      </c>
      <c r="E21" s="115">
        <v>2.6912798922220098</v>
      </c>
      <c r="F21" s="115">
        <v>0.67905425951882781</v>
      </c>
      <c r="G21" s="106">
        <v>0.25738618843037497</v>
      </c>
      <c r="H21" s="181">
        <v>47.555951817496819</v>
      </c>
      <c r="I21" s="115">
        <f>(H21/H5)*100</f>
        <v>240.73536097146433</v>
      </c>
      <c r="M21" s="152"/>
      <c r="N21" s="152"/>
      <c r="O21" s="152"/>
      <c r="P21" s="152"/>
      <c r="Q21" s="152"/>
      <c r="R21" s="152"/>
      <c r="S21" s="152"/>
      <c r="T21" s="152"/>
    </row>
    <row r="22" spans="2:20" ht="16.5" customHeight="1" x14ac:dyDescent="0.25">
      <c r="B22" s="116">
        <v>2002</v>
      </c>
      <c r="C22" s="115">
        <v>25.058493780613347</v>
      </c>
      <c r="D22" s="115">
        <v>20.649675735988541</v>
      </c>
      <c r="E22" s="115">
        <v>2.8103828510543352</v>
      </c>
      <c r="F22" s="115">
        <v>0.68581544222777535</v>
      </c>
      <c r="G22" s="106">
        <v>0.26200402838415443</v>
      </c>
      <c r="H22" s="181">
        <v>49.466371838268152</v>
      </c>
      <c r="I22" s="115">
        <f>(H22/H5)*100</f>
        <v>250.40619365866314</v>
      </c>
    </row>
    <row r="23" spans="2:20" ht="16.5" customHeight="1" x14ac:dyDescent="0.25">
      <c r="B23" s="116">
        <v>2003</v>
      </c>
      <c r="C23" s="115">
        <v>26.102214958712221</v>
      </c>
      <c r="D23" s="115">
        <v>21.400753797994948</v>
      </c>
      <c r="E23" s="115">
        <v>2.879478219507857</v>
      </c>
      <c r="F23" s="115">
        <v>0.70156337031407379</v>
      </c>
      <c r="G23" s="106">
        <v>0.27565010893148267</v>
      </c>
      <c r="H23" s="181">
        <v>51.359660455460592</v>
      </c>
      <c r="I23" s="115">
        <f>(H23/H5)*100</f>
        <v>259.99030461142286</v>
      </c>
    </row>
    <row r="24" spans="2:20" ht="16.5" customHeight="1" x14ac:dyDescent="0.25">
      <c r="B24" s="116">
        <v>2004</v>
      </c>
      <c r="C24" s="115">
        <v>26.850469717893485</v>
      </c>
      <c r="D24" s="115">
        <v>22.440488953229835</v>
      </c>
      <c r="E24" s="115">
        <v>2.9915776475753275</v>
      </c>
      <c r="F24" s="115">
        <v>0.72604411005572933</v>
      </c>
      <c r="G24" s="106">
        <v>0.28481436837898333</v>
      </c>
      <c r="H24" s="181">
        <v>53.293394797133352</v>
      </c>
      <c r="I24" s="115">
        <f>(H24/H5)*100</f>
        <v>269.77915788791717</v>
      </c>
    </row>
    <row r="25" spans="2:20" ht="16.5" customHeight="1" x14ac:dyDescent="0.25">
      <c r="B25" s="116">
        <v>2005</v>
      </c>
      <c r="C25" s="115">
        <v>27.204273182081614</v>
      </c>
      <c r="D25" s="115">
        <v>23.174247472596093</v>
      </c>
      <c r="E25" s="115">
        <v>2.9980475884146394</v>
      </c>
      <c r="F25" s="115">
        <v>0.75318383406593148</v>
      </c>
      <c r="G25" s="106">
        <v>0.28981502175318397</v>
      </c>
      <c r="H25" s="181">
        <v>54.419567098911457</v>
      </c>
      <c r="I25" s="115">
        <f>(H25/H5)*100</f>
        <v>275.48001099301416</v>
      </c>
      <c r="M25" s="153"/>
      <c r="N25" s="153"/>
      <c r="O25" s="152"/>
      <c r="Q25" s="152"/>
      <c r="R25" s="152"/>
      <c r="S25" s="152"/>
    </row>
    <row r="26" spans="2:20" ht="16.5" customHeight="1" x14ac:dyDescent="0.25">
      <c r="B26" s="116">
        <v>2006</v>
      </c>
      <c r="C26" s="115">
        <v>27.540098586525421</v>
      </c>
      <c r="D26" s="115">
        <v>23.471521653318266</v>
      </c>
      <c r="E26" s="115">
        <v>3.1274953633955374</v>
      </c>
      <c r="F26" s="115">
        <v>0.76755247025550177</v>
      </c>
      <c r="G26" s="106">
        <v>0.29432447228922787</v>
      </c>
      <c r="H26" s="181">
        <v>55.200992545783947</v>
      </c>
      <c r="I26" s="115">
        <f>(H26/H5)*100</f>
        <v>279.43570381033095</v>
      </c>
      <c r="M26" s="153"/>
      <c r="N26" s="153"/>
      <c r="O26" s="152"/>
      <c r="Q26" s="152"/>
      <c r="R26" s="152"/>
      <c r="S26" s="152"/>
    </row>
    <row r="27" spans="2:20" ht="16.5" customHeight="1" x14ac:dyDescent="0.25">
      <c r="B27" s="116">
        <v>2007</v>
      </c>
      <c r="C27" s="115">
        <v>28.892808899489868</v>
      </c>
      <c r="D27" s="115">
        <v>24.351369101283598</v>
      </c>
      <c r="E27" s="115">
        <v>3.3690236048772686</v>
      </c>
      <c r="F27" s="115">
        <v>0.79629878558230449</v>
      </c>
      <c r="G27" s="106">
        <v>0.3050919353403066</v>
      </c>
      <c r="H27" s="181">
        <v>57.714592326573346</v>
      </c>
      <c r="I27" s="115">
        <f>(H27/H5)*100</f>
        <v>292.15992291309101</v>
      </c>
      <c r="M27" s="153"/>
      <c r="N27" s="153"/>
      <c r="O27" s="152"/>
      <c r="Q27" s="152"/>
      <c r="R27" s="152"/>
      <c r="S27" s="152"/>
    </row>
    <row r="28" spans="2:20" ht="16.5" customHeight="1" x14ac:dyDescent="0.25">
      <c r="B28" s="116">
        <v>2008</v>
      </c>
      <c r="C28" s="115">
        <v>30.680488413718045</v>
      </c>
      <c r="D28" s="115">
        <v>25.511217306656285</v>
      </c>
      <c r="E28" s="115">
        <v>3.6133901432240245</v>
      </c>
      <c r="F28" s="115">
        <v>0.83975002775362906</v>
      </c>
      <c r="G28" s="106">
        <v>0.3152597660856461</v>
      </c>
      <c r="H28" s="181">
        <v>60.960105657437637</v>
      </c>
      <c r="I28" s="115">
        <f>(H28/H5)*100</f>
        <v>308.58919818533678</v>
      </c>
      <c r="M28" s="153"/>
      <c r="N28" s="153"/>
      <c r="O28" s="152"/>
      <c r="Q28" s="152"/>
      <c r="R28" s="152"/>
      <c r="S28" s="152"/>
    </row>
    <row r="29" spans="2:20" ht="16.5" customHeight="1" x14ac:dyDescent="0.25">
      <c r="B29" s="116">
        <v>2009</v>
      </c>
      <c r="C29" s="115">
        <v>32.203104058295885</v>
      </c>
      <c r="D29" s="115">
        <v>26.478790977027874</v>
      </c>
      <c r="E29" s="115">
        <v>3.8114304110866835</v>
      </c>
      <c r="F29" s="115">
        <v>0.87340246249259845</v>
      </c>
      <c r="G29" s="106">
        <v>0.32585331252910704</v>
      </c>
      <c r="H29" s="181">
        <v>63.69258122143215</v>
      </c>
      <c r="I29" s="115">
        <v>325.15204953045094</v>
      </c>
      <c r="M29" s="153"/>
      <c r="N29" s="153"/>
      <c r="O29" s="152"/>
      <c r="Q29" s="152"/>
      <c r="R29" s="152"/>
      <c r="S29" s="152"/>
    </row>
    <row r="30" spans="2:20" s="2" customFormat="1" ht="16.5" customHeight="1" x14ac:dyDescent="0.25">
      <c r="B30" s="116">
        <v>2010</v>
      </c>
      <c r="C30" s="182">
        <v>33.227110529801671</v>
      </c>
      <c r="D30" s="115">
        <v>27.004650679540049</v>
      </c>
      <c r="E30" s="115">
        <v>3.6839548772867801</v>
      </c>
      <c r="F30" s="115">
        <v>0.88715817415648068</v>
      </c>
      <c r="G30" s="106">
        <v>0.32838717703135045</v>
      </c>
      <c r="H30" s="181">
        <v>65.158185430686316</v>
      </c>
      <c r="I30" s="115">
        <v>332.52064183538255</v>
      </c>
      <c r="J30" s="32"/>
      <c r="M30" s="154"/>
      <c r="N30" s="154"/>
      <c r="O30" s="152"/>
      <c r="Q30" s="155"/>
      <c r="R30" s="155"/>
      <c r="S30" s="152"/>
    </row>
    <row r="31" spans="2:20" ht="16.5" customHeight="1" x14ac:dyDescent="0.25">
      <c r="B31" s="116">
        <v>2011</v>
      </c>
      <c r="C31" s="182">
        <v>34.331095595884577</v>
      </c>
      <c r="D31" s="115">
        <v>27.522447754846759</v>
      </c>
      <c r="E31" s="115">
        <v>3.7258242760659561</v>
      </c>
      <c r="F31" s="115">
        <v>0.91755788405589866</v>
      </c>
      <c r="G31" s="106">
        <v>0.37606151508545893</v>
      </c>
      <c r="H31" s="181">
        <v>66.894401939468636</v>
      </c>
      <c r="I31" s="115">
        <v>341.51401831871681</v>
      </c>
      <c r="M31" s="153"/>
      <c r="N31" s="153"/>
      <c r="O31" s="152"/>
      <c r="Q31" s="152"/>
      <c r="R31" s="152"/>
      <c r="S31" s="152"/>
    </row>
    <row r="32" spans="2:20" s="2" customFormat="1" ht="16.5" customHeight="1" x14ac:dyDescent="0.25">
      <c r="B32" s="116">
        <v>2012</v>
      </c>
      <c r="C32" s="182">
        <v>36.033070200907325</v>
      </c>
      <c r="D32" s="115">
        <v>28.282268033010741</v>
      </c>
      <c r="E32" s="115">
        <v>3.6884551389280071</v>
      </c>
      <c r="F32" s="115">
        <v>0.92657280703630074</v>
      </c>
      <c r="G32" s="106">
        <v>0.37590531782866904</v>
      </c>
      <c r="H32" s="181">
        <v>69.260600380131052</v>
      </c>
      <c r="I32" s="115">
        <v>353.42810377797912</v>
      </c>
      <c r="J32" s="32"/>
      <c r="M32" s="154"/>
      <c r="N32" s="154"/>
      <c r="O32" s="152"/>
      <c r="Q32" s="155"/>
      <c r="R32" s="155"/>
      <c r="S32" s="152"/>
    </row>
    <row r="33" spans="2:10" s="2" customFormat="1" ht="16.5" customHeight="1" x14ac:dyDescent="0.25">
      <c r="B33" s="116">
        <v>2013</v>
      </c>
      <c r="C33" s="182">
        <v>37.376127466059963</v>
      </c>
      <c r="D33" s="115">
        <v>29.800747426604083</v>
      </c>
      <c r="E33" s="115">
        <v>3.6105468077200364</v>
      </c>
      <c r="F33" s="115">
        <v>0.96388168566620269</v>
      </c>
      <c r="G33" s="106">
        <v>0.40710389099941058</v>
      </c>
      <c r="H33" s="181">
        <v>72.179715425999703</v>
      </c>
      <c r="I33" s="115">
        <v>368.35192649986999</v>
      </c>
      <c r="J33" s="32"/>
    </row>
    <row r="34" spans="2:10" s="2" customFormat="1" ht="16.5" customHeight="1" x14ac:dyDescent="0.25">
      <c r="B34" s="116">
        <v>2014</v>
      </c>
      <c r="C34" s="182">
        <v>38.501447404373366</v>
      </c>
      <c r="D34" s="115">
        <v>31.078443744925526</v>
      </c>
      <c r="E34" s="115">
        <v>3.6690611971581113</v>
      </c>
      <c r="F34" s="115">
        <v>1.0336392772747027</v>
      </c>
      <c r="G34" s="106">
        <v>0.42498518875492125</v>
      </c>
      <c r="H34" s="181">
        <v>74.694643146646612</v>
      </c>
      <c r="I34" s="115">
        <v>381.04088388477442</v>
      </c>
      <c r="J34" s="32"/>
    </row>
    <row r="35" spans="2:10" s="2" customFormat="1" ht="16.5" customHeight="1" x14ac:dyDescent="0.25">
      <c r="B35" s="116">
        <v>2015</v>
      </c>
      <c r="C35" s="182">
        <v>39.790685740916025</v>
      </c>
      <c r="D35" s="115">
        <v>32.677003931115941</v>
      </c>
      <c r="E35" s="115">
        <v>3.7672554804056682</v>
      </c>
      <c r="F35" s="115">
        <v>1.0399037853584701</v>
      </c>
      <c r="G35" s="106">
        <v>0.48494012083047516</v>
      </c>
      <c r="H35" s="181">
        <v>77.730896545196586</v>
      </c>
      <c r="I35" s="115">
        <v>397.49918514597454</v>
      </c>
      <c r="J35" s="32"/>
    </row>
    <row r="36" spans="2:10" s="2" customFormat="1" ht="16.5" customHeight="1" x14ac:dyDescent="0.25">
      <c r="B36" s="116">
        <v>2016</v>
      </c>
      <c r="C36" s="182">
        <v>41.255238423531317</v>
      </c>
      <c r="D36" s="115">
        <v>33.670141421596533</v>
      </c>
      <c r="E36" s="115">
        <v>3.969019338563454</v>
      </c>
      <c r="F36" s="115">
        <v>1.045801402064032</v>
      </c>
      <c r="G36" s="106">
        <v>0.57556624183197569</v>
      </c>
      <c r="H36" s="181">
        <v>80.46162124075731</v>
      </c>
      <c r="I36" s="115">
        <f>H36/H5*100</f>
        <v>407.30879508159364</v>
      </c>
      <c r="J36" s="32"/>
    </row>
    <row r="37" spans="2:10" s="2" customFormat="1" ht="16.5" customHeight="1" x14ac:dyDescent="0.25">
      <c r="B37" s="114" t="s">
        <v>121</v>
      </c>
      <c r="C37" s="183">
        <v>42.164221103756574</v>
      </c>
      <c r="D37" s="184">
        <v>34.723203705712734</v>
      </c>
      <c r="E37" s="184">
        <v>4.0012069882848404</v>
      </c>
      <c r="F37" s="184">
        <v>1.0541533140129788</v>
      </c>
      <c r="G37" s="185">
        <v>0.60082232051785966</v>
      </c>
      <c r="H37" s="186">
        <v>82.543607432284986</v>
      </c>
      <c r="I37" s="184">
        <f>H37/H5*100</f>
        <v>417.84812145820541</v>
      </c>
      <c r="J37" s="32"/>
    </row>
    <row r="38" spans="2:10" s="2" customFormat="1" ht="5.25" customHeight="1" x14ac:dyDescent="0.25">
      <c r="J38" s="32"/>
    </row>
    <row r="39" spans="2:10" ht="12.75" customHeight="1" x14ac:dyDescent="0.25">
      <c r="B39" s="35" t="s">
        <v>2</v>
      </c>
    </row>
    <row r="40" spans="2:10" ht="5.25" customHeight="1" x14ac:dyDescent="0.25">
      <c r="B40" s="66"/>
    </row>
    <row r="41" spans="2:10" ht="12.75" customHeight="1" x14ac:dyDescent="0.25">
      <c r="B41" s="66" t="s">
        <v>129</v>
      </c>
    </row>
    <row r="42" spans="2:10" ht="5.25" customHeight="1" x14ac:dyDescent="0.25">
      <c r="B42" s="66"/>
    </row>
    <row r="43" spans="2:10" ht="12.75" customHeight="1" x14ac:dyDescent="0.25">
      <c r="B43" s="66" t="s">
        <v>1</v>
      </c>
    </row>
    <row r="44" spans="2:10" ht="5.25" customHeight="1" x14ac:dyDescent="0.25">
      <c r="B44" s="66"/>
    </row>
    <row r="45" spans="2:10" ht="12.75" customHeight="1" x14ac:dyDescent="0.25">
      <c r="B45" s="66" t="s">
        <v>122</v>
      </c>
    </row>
    <row r="46" spans="2:10" ht="34.5" customHeight="1" x14ac:dyDescent="0.25">
      <c r="B46" s="204" t="s">
        <v>82</v>
      </c>
      <c r="C46" s="204"/>
      <c r="D46" s="204"/>
      <c r="E46" s="204"/>
      <c r="F46" s="204"/>
      <c r="G46" s="204"/>
      <c r="H46" s="204"/>
      <c r="I46" s="204"/>
    </row>
    <row r="47" spans="2:10" ht="21.75" customHeight="1" x14ac:dyDescent="0.25">
      <c r="B47" s="202" t="s">
        <v>72</v>
      </c>
      <c r="C47" s="202"/>
      <c r="D47" s="202"/>
      <c r="E47" s="202"/>
      <c r="F47" s="202"/>
      <c r="G47" s="202"/>
      <c r="H47" s="202"/>
      <c r="I47" s="202"/>
    </row>
    <row r="48" spans="2:10" ht="12.75" customHeight="1" x14ac:dyDescent="0.25">
      <c r="B48" s="202" t="s">
        <v>71</v>
      </c>
      <c r="C48" s="202"/>
      <c r="D48" s="202"/>
      <c r="E48" s="202"/>
      <c r="F48" s="202"/>
      <c r="G48" s="202"/>
      <c r="H48" s="202"/>
      <c r="I48" s="202"/>
    </row>
    <row r="49" spans="2:9" ht="12.75" customHeight="1" x14ac:dyDescent="0.25">
      <c r="B49" s="202" t="s">
        <v>70</v>
      </c>
      <c r="C49" s="202"/>
      <c r="D49" s="202"/>
      <c r="E49" s="202"/>
      <c r="F49" s="202"/>
      <c r="G49" s="202"/>
      <c r="H49" s="202"/>
      <c r="I49" s="202"/>
    </row>
    <row r="50" spans="2:9" ht="31.5" customHeight="1" x14ac:dyDescent="0.25">
      <c r="B50" s="202" t="s">
        <v>113</v>
      </c>
      <c r="C50" s="202"/>
      <c r="D50" s="202"/>
      <c r="E50" s="202"/>
      <c r="F50" s="202"/>
      <c r="G50" s="202"/>
      <c r="H50" s="202"/>
      <c r="I50" s="202"/>
    </row>
    <row r="51" spans="2:9" ht="5.25" customHeight="1" x14ac:dyDescent="0.25">
      <c r="B51" s="203"/>
      <c r="C51" s="203"/>
      <c r="D51" s="203"/>
      <c r="E51" s="203"/>
      <c r="F51" s="203"/>
      <c r="G51" s="203"/>
      <c r="H51" s="203"/>
      <c r="I51" s="203"/>
    </row>
    <row r="52" spans="2:9" ht="12.75" customHeight="1" x14ac:dyDescent="0.25">
      <c r="B52" s="66" t="s">
        <v>0</v>
      </c>
    </row>
    <row r="56" spans="2:9" ht="15.75" customHeight="1" x14ac:dyDescent="0.25">
      <c r="E56" s="121"/>
    </row>
    <row r="57" spans="2:9" ht="15.75" customHeight="1" x14ac:dyDescent="0.25">
      <c r="E57" s="121"/>
    </row>
    <row r="58" spans="2:9" ht="15.75" customHeight="1" x14ac:dyDescent="0.25">
      <c r="E58" s="121"/>
    </row>
    <row r="59" spans="2:9" ht="15.75" customHeight="1" x14ac:dyDescent="0.25">
      <c r="E59" s="121"/>
    </row>
    <row r="60" spans="2:9" ht="15.75" customHeight="1" x14ac:dyDescent="0.25">
      <c r="E60" s="121"/>
    </row>
    <row r="61" spans="2:9" ht="15.75" customHeight="1" x14ac:dyDescent="0.25">
      <c r="E61" s="121"/>
    </row>
    <row r="62" spans="2:9" ht="15.75" customHeight="1" x14ac:dyDescent="0.25">
      <c r="E62" s="121"/>
    </row>
    <row r="64" spans="2:9" ht="15.75" customHeight="1" x14ac:dyDescent="0.25">
      <c r="C64" s="38"/>
      <c r="D64" s="100"/>
      <c r="E64" s="100"/>
      <c r="F64" s="100"/>
      <c r="G64" s="100"/>
      <c r="H64" s="100"/>
      <c r="I64" s="100"/>
    </row>
    <row r="65" spans="3:9" ht="15.75" customHeight="1" x14ac:dyDescent="0.25">
      <c r="C65" s="3"/>
      <c r="D65" s="3"/>
      <c r="E65" s="3"/>
      <c r="F65" s="3"/>
      <c r="G65" s="3"/>
      <c r="H65" s="3"/>
      <c r="I65" s="3"/>
    </row>
    <row r="66" spans="3:9" ht="15.75" customHeight="1" x14ac:dyDescent="0.25">
      <c r="C66" s="3"/>
      <c r="D66" s="3"/>
      <c r="E66" s="3"/>
      <c r="F66" s="3"/>
      <c r="G66" s="3"/>
      <c r="H66" s="3"/>
      <c r="I66" s="3"/>
    </row>
    <row r="67" spans="3:9" ht="15.75" customHeight="1" x14ac:dyDescent="0.25">
      <c r="C67" s="3"/>
      <c r="D67" s="3"/>
      <c r="E67" s="3"/>
      <c r="F67" s="3"/>
      <c r="G67" s="3"/>
      <c r="H67" s="3"/>
      <c r="I67" s="3"/>
    </row>
    <row r="68" spans="3:9" ht="15.75" customHeight="1" x14ac:dyDescent="0.25">
      <c r="C68" s="3"/>
      <c r="D68" s="3"/>
      <c r="E68" s="3"/>
      <c r="F68" s="3"/>
      <c r="G68" s="3"/>
      <c r="H68" s="3"/>
      <c r="I68" s="3"/>
    </row>
    <row r="69" spans="3:9" ht="15.75" customHeight="1" x14ac:dyDescent="0.25">
      <c r="C69" s="66"/>
      <c r="D69" s="66"/>
      <c r="E69" s="66"/>
      <c r="F69" s="66"/>
      <c r="G69" s="66"/>
      <c r="H69" s="66"/>
      <c r="I69" s="66"/>
    </row>
    <row r="70" spans="3:9" ht="15.75" customHeight="1" x14ac:dyDescent="0.25">
      <c r="C70" s="99"/>
      <c r="D70" s="99"/>
      <c r="E70" s="99"/>
      <c r="F70" s="99"/>
      <c r="G70" s="99"/>
      <c r="H70" s="99"/>
      <c r="I70" s="99"/>
    </row>
    <row r="71" spans="3:9" ht="15.75" customHeight="1" x14ac:dyDescent="0.25">
      <c r="C71" s="99"/>
      <c r="D71" s="99"/>
      <c r="E71" s="99"/>
      <c r="F71" s="99"/>
      <c r="G71" s="99"/>
      <c r="H71" s="99"/>
      <c r="I71" s="99"/>
    </row>
    <row r="72" spans="3:9" ht="15.75" customHeight="1" x14ac:dyDescent="0.25">
      <c r="C72" s="99"/>
      <c r="D72" s="99"/>
      <c r="E72" s="99"/>
      <c r="F72" s="99"/>
      <c r="G72" s="99"/>
      <c r="H72" s="99"/>
      <c r="I72" s="99"/>
    </row>
    <row r="73" spans="3:9" ht="15.75" customHeight="1" x14ac:dyDescent="0.25">
      <c r="C73" s="99"/>
      <c r="D73" s="99"/>
      <c r="E73" s="99"/>
      <c r="F73" s="99"/>
      <c r="G73" s="99"/>
      <c r="H73" s="99"/>
      <c r="I73" s="99"/>
    </row>
    <row r="74" spans="3:9" ht="15.75" customHeight="1" x14ac:dyDescent="0.25">
      <c r="C74" s="3"/>
      <c r="D74" s="3"/>
      <c r="E74" s="3"/>
      <c r="F74" s="3"/>
      <c r="G74" s="3"/>
      <c r="H74" s="3"/>
      <c r="I74" s="3"/>
    </row>
    <row r="75" spans="3:9" ht="15.75" customHeight="1" x14ac:dyDescent="0.25">
      <c r="C75" s="3"/>
      <c r="D75" s="3"/>
      <c r="E75" s="3"/>
      <c r="F75" s="3"/>
      <c r="G75" s="3"/>
      <c r="H75" s="3"/>
      <c r="I75" s="3"/>
    </row>
  </sheetData>
  <mergeCells count="7">
    <mergeCell ref="B50:I50"/>
    <mergeCell ref="B51:I51"/>
    <mergeCell ref="B2:I2"/>
    <mergeCell ref="B46:I46"/>
    <mergeCell ref="B47:I47"/>
    <mergeCell ref="B48:I48"/>
    <mergeCell ref="B49:I49"/>
  </mergeCells>
  <pageMargins left="0.49" right="0.7" top="0.75" bottom="0.75" header="0.3" footer="0.3"/>
  <pageSetup paperSize="9" scale="57" orientation="landscape" r:id="rId1"/>
  <headerFooter>
    <oddHeader>&amp;L&amp;G&amp;CCoûts de la santé</oddHeader>
    <oddFooter>&amp;L&amp;A&amp;C&amp;P sur &amp;N&amp;R&amp;F</oddFooter>
  </headerFooter>
  <rowBreaks count="1" manualBreakCount="1">
    <brk id="53" min="1" max="8"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5"/>
  <sheetViews>
    <sheetView showGridLines="0" zoomScaleNormal="100" workbookViewId="0">
      <selection activeCell="N7" sqref="N7:O7"/>
    </sheetView>
  </sheetViews>
  <sheetFormatPr baseColWidth="10" defaultColWidth="11.42578125" defaultRowHeight="15.75" customHeight="1" x14ac:dyDescent="0.25"/>
  <cols>
    <col min="1" max="1" width="1.7109375" style="1" customWidth="1"/>
    <col min="2" max="2" width="11.42578125" style="1"/>
    <col min="3" max="3" width="16.42578125" style="1" customWidth="1"/>
    <col min="4" max="8" width="16.85546875" style="1" customWidth="1"/>
    <col min="9" max="9" width="13.140625" style="1" customWidth="1"/>
    <col min="10" max="10" width="17.140625" style="1" customWidth="1"/>
    <col min="11" max="11" width="14.7109375" style="1" customWidth="1"/>
    <col min="12" max="12" width="16.28515625" style="1" customWidth="1"/>
    <col min="13" max="13" width="12.28515625" style="1" customWidth="1"/>
    <col min="14" max="14" width="14.28515625" style="1" customWidth="1"/>
    <col min="15" max="15" width="8" style="1" customWidth="1"/>
    <col min="16" max="16384" width="11.42578125" style="1"/>
  </cols>
  <sheetData>
    <row r="1" spans="2:20" ht="9.9499999999999993" customHeight="1" x14ac:dyDescent="0.25"/>
    <row r="2" spans="2:20" ht="15.75" customHeight="1" x14ac:dyDescent="0.25">
      <c r="B2" s="16" t="s">
        <v>5</v>
      </c>
      <c r="C2" s="16"/>
      <c r="D2" s="16"/>
      <c r="E2" s="16"/>
      <c r="F2" s="16"/>
      <c r="G2" s="16"/>
      <c r="H2" s="16"/>
      <c r="I2" s="16"/>
      <c r="J2" s="16"/>
      <c r="K2" s="16"/>
      <c r="L2" s="16"/>
      <c r="M2" s="16"/>
      <c r="N2" s="15"/>
    </row>
    <row r="4" spans="2:20" ht="46.5" customHeight="1" x14ac:dyDescent="0.25">
      <c r="B4" s="14" t="s">
        <v>4</v>
      </c>
      <c r="C4" s="13" t="s">
        <v>103</v>
      </c>
      <c r="D4" s="13" t="s">
        <v>104</v>
      </c>
      <c r="E4" s="13" t="s">
        <v>105</v>
      </c>
      <c r="F4" s="13" t="s">
        <v>106</v>
      </c>
      <c r="G4" s="13" t="s">
        <v>107</v>
      </c>
      <c r="H4" s="13" t="s">
        <v>108</v>
      </c>
      <c r="I4" s="13" t="s">
        <v>109</v>
      </c>
      <c r="J4" s="13" t="s">
        <v>110</v>
      </c>
      <c r="K4" s="13" t="s">
        <v>3</v>
      </c>
      <c r="L4" s="125"/>
      <c r="M4" s="156"/>
      <c r="N4" s="156"/>
    </row>
    <row r="5" spans="2:20" ht="15.75" customHeight="1" x14ac:dyDescent="0.25">
      <c r="B5" s="12">
        <v>1995</v>
      </c>
      <c r="C5" s="192">
        <v>9.7424067827359817</v>
      </c>
      <c r="D5" s="192">
        <v>8.9950622875792643</v>
      </c>
      <c r="E5" s="192">
        <v>1.5159120539097608</v>
      </c>
      <c r="F5" s="192">
        <v>6.445980283731557</v>
      </c>
      <c r="G5" s="192">
        <v>1.3498925423832242</v>
      </c>
      <c r="H5" s="192">
        <v>6.4921295278962603</v>
      </c>
      <c r="I5" s="192">
        <v>1.0985766952972269</v>
      </c>
      <c r="J5" s="192">
        <v>1.7250199778825774</v>
      </c>
      <c r="K5" s="158">
        <v>37.36498015141585</v>
      </c>
      <c r="L5" s="125"/>
      <c r="M5" s="156"/>
      <c r="N5" s="156"/>
    </row>
    <row r="6" spans="2:20" ht="15.75" customHeight="1" x14ac:dyDescent="0.25">
      <c r="B6" s="11">
        <v>1996</v>
      </c>
      <c r="C6" s="193">
        <v>10.120606665803477</v>
      </c>
      <c r="D6" s="193">
        <v>9.3340752057431366</v>
      </c>
      <c r="E6" s="193">
        <v>1.5861622790566134</v>
      </c>
      <c r="F6" s="193">
        <v>6.8609342625551291</v>
      </c>
      <c r="G6" s="193">
        <v>1.370599627690112</v>
      </c>
      <c r="H6" s="193">
        <v>6.833315239231629</v>
      </c>
      <c r="I6" s="193">
        <v>1.1204736683064724</v>
      </c>
      <c r="J6" s="193">
        <v>1.9161569152276223</v>
      </c>
      <c r="K6" s="159">
        <v>39.142323863614195</v>
      </c>
      <c r="L6" s="125"/>
      <c r="M6" s="133"/>
    </row>
    <row r="7" spans="2:20" ht="15.75" customHeight="1" x14ac:dyDescent="0.25">
      <c r="B7" s="11">
        <v>1997</v>
      </c>
      <c r="C7" s="193">
        <v>10.166207721144476</v>
      </c>
      <c r="D7" s="193">
        <v>9.5463208202783836</v>
      </c>
      <c r="E7" s="193">
        <v>1.5519625268823525</v>
      </c>
      <c r="F7" s="193">
        <v>7.1101376488619028</v>
      </c>
      <c r="G7" s="193">
        <v>1.3729100646203205</v>
      </c>
      <c r="H7" s="193">
        <v>7.1827167061421822</v>
      </c>
      <c r="I7" s="193">
        <v>1.1037401587553524</v>
      </c>
      <c r="J7" s="193">
        <v>1.9307202723363344</v>
      </c>
      <c r="K7" s="159">
        <v>39.964715919021302</v>
      </c>
      <c r="L7" s="125"/>
      <c r="M7" s="133"/>
    </row>
    <row r="8" spans="2:20" ht="15.75" customHeight="1" x14ac:dyDescent="0.25">
      <c r="B8" s="11">
        <v>1998</v>
      </c>
      <c r="C8" s="193">
        <v>10.343708133387684</v>
      </c>
      <c r="D8" s="193">
        <v>10.146753072217619</v>
      </c>
      <c r="E8" s="193">
        <v>1.6104900124018304</v>
      </c>
      <c r="F8" s="193">
        <v>7.4413244509498497</v>
      </c>
      <c r="G8" s="193">
        <v>1.4958256285922098</v>
      </c>
      <c r="H8" s="193">
        <v>7.3976120090466768</v>
      </c>
      <c r="I8" s="193">
        <v>1.1485957734844057</v>
      </c>
      <c r="J8" s="193">
        <v>1.9990942125565581</v>
      </c>
      <c r="K8" s="159">
        <v>41.583403292636831</v>
      </c>
      <c r="L8" s="125"/>
      <c r="M8" s="133"/>
      <c r="O8" s="156"/>
      <c r="P8" s="156"/>
      <c r="Q8" s="156"/>
      <c r="R8" s="156"/>
      <c r="S8" s="156"/>
      <c r="T8" s="156"/>
    </row>
    <row r="9" spans="2:20" ht="15.75" customHeight="1" x14ac:dyDescent="0.25">
      <c r="B9" s="11">
        <v>1999</v>
      </c>
      <c r="C9" s="193">
        <v>10.610174101475506</v>
      </c>
      <c r="D9" s="193">
        <v>10.519411521860246</v>
      </c>
      <c r="E9" s="193">
        <v>1.6332191594806817</v>
      </c>
      <c r="F9" s="193">
        <v>7.5928009456368724</v>
      </c>
      <c r="G9" s="193">
        <v>1.536231077278198</v>
      </c>
      <c r="H9" s="193">
        <v>7.7959304772460865</v>
      </c>
      <c r="I9" s="193">
        <v>1.2088808326961091</v>
      </c>
      <c r="J9" s="193">
        <v>2.0036687741035322</v>
      </c>
      <c r="K9" s="159">
        <v>42.90031688977723</v>
      </c>
      <c r="L9" s="125"/>
      <c r="M9" s="133"/>
      <c r="O9" s="156"/>
      <c r="P9" s="156"/>
      <c r="Q9" s="156"/>
      <c r="R9" s="156"/>
      <c r="S9" s="156"/>
      <c r="T9" s="156"/>
    </row>
    <row r="10" spans="2:20" ht="15.75" customHeight="1" x14ac:dyDescent="0.25">
      <c r="B10" s="11">
        <v>2000</v>
      </c>
      <c r="C10" s="193">
        <v>10.786084750573286</v>
      </c>
      <c r="D10" s="193">
        <v>10.993041707733724</v>
      </c>
      <c r="E10" s="193">
        <v>1.8217260147472503</v>
      </c>
      <c r="F10" s="193">
        <v>8.0290860826307568</v>
      </c>
      <c r="G10" s="193">
        <v>1.5860490138648176</v>
      </c>
      <c r="H10" s="193">
        <v>8.2170214403529318</v>
      </c>
      <c r="I10" s="193">
        <v>1.2354123512556594</v>
      </c>
      <c r="J10" s="193">
        <v>2.040047243615779</v>
      </c>
      <c r="K10" s="159">
        <v>44.708468604774204</v>
      </c>
      <c r="L10" s="125"/>
      <c r="M10" s="133"/>
      <c r="O10" s="156"/>
      <c r="P10" s="156"/>
      <c r="Q10" s="156"/>
      <c r="R10" s="156"/>
      <c r="S10" s="156"/>
      <c r="T10" s="156"/>
    </row>
    <row r="11" spans="2:20" ht="15.75" customHeight="1" x14ac:dyDescent="0.25">
      <c r="B11" s="11">
        <v>2001</v>
      </c>
      <c r="C11" s="193">
        <v>11.618412275961237</v>
      </c>
      <c r="D11" s="193">
        <v>11.6051680895195</v>
      </c>
      <c r="E11" s="193">
        <v>1.9320193161250698</v>
      </c>
      <c r="F11" s="193">
        <v>8.5951545988053493</v>
      </c>
      <c r="G11" s="193">
        <v>1.6518178790565274</v>
      </c>
      <c r="H11" s="193">
        <v>8.76502299539038</v>
      </c>
      <c r="I11" s="193">
        <v>1.3035112828559061</v>
      </c>
      <c r="J11" s="193">
        <v>2.0848453797828497</v>
      </c>
      <c r="K11" s="159">
        <v>47.555951817496826</v>
      </c>
      <c r="L11" s="125"/>
      <c r="M11" s="133"/>
      <c r="O11" s="156"/>
      <c r="P11" s="156"/>
      <c r="Q11" s="156"/>
      <c r="R11" s="156"/>
      <c r="S11" s="156"/>
      <c r="T11" s="156"/>
    </row>
    <row r="12" spans="2:20" ht="15.75" customHeight="1" x14ac:dyDescent="0.25">
      <c r="B12" s="11">
        <v>2002</v>
      </c>
      <c r="C12" s="193">
        <v>12.103601020696882</v>
      </c>
      <c r="D12" s="193">
        <v>11.983548902719884</v>
      </c>
      <c r="E12" s="193">
        <v>2.0634922506265854</v>
      </c>
      <c r="F12" s="193">
        <v>9.2302500100252214</v>
      </c>
      <c r="G12" s="193">
        <v>1.7020137664569654</v>
      </c>
      <c r="H12" s="193">
        <v>8.8684725924404919</v>
      </c>
      <c r="I12" s="193">
        <v>1.3396778147084252</v>
      </c>
      <c r="J12" s="193">
        <v>2.1753154805937065</v>
      </c>
      <c r="K12" s="159">
        <v>49.466371838268159</v>
      </c>
      <c r="L12" s="125"/>
      <c r="M12" s="133"/>
      <c r="O12" s="156"/>
      <c r="P12" s="156"/>
      <c r="Q12" s="156"/>
      <c r="R12" s="156"/>
      <c r="S12" s="156"/>
      <c r="T12" s="156"/>
    </row>
    <row r="13" spans="2:20" ht="15.75" customHeight="1" x14ac:dyDescent="0.25">
      <c r="B13" s="11">
        <v>2003</v>
      </c>
      <c r="C13" s="193">
        <v>12.454144563456122</v>
      </c>
      <c r="D13" s="193">
        <v>12.409642982567831</v>
      </c>
      <c r="E13" s="193">
        <v>2.1721072539003674</v>
      </c>
      <c r="F13" s="193">
        <v>9.5535719760241804</v>
      </c>
      <c r="G13" s="193">
        <v>1.7267975590164759</v>
      </c>
      <c r="H13" s="193">
        <v>9.4431319678687178</v>
      </c>
      <c r="I13" s="193">
        <v>1.3887937987759089</v>
      </c>
      <c r="J13" s="193">
        <v>2.211470353850971</v>
      </c>
      <c r="K13" s="159">
        <v>51.35966045546057</v>
      </c>
      <c r="L13" s="125"/>
      <c r="M13" s="133"/>
      <c r="O13" s="156"/>
      <c r="P13" s="156"/>
      <c r="Q13" s="156"/>
      <c r="R13" s="156"/>
      <c r="S13" s="156"/>
      <c r="T13" s="156"/>
    </row>
    <row r="14" spans="2:20" ht="15.75" customHeight="1" x14ac:dyDescent="0.25">
      <c r="B14" s="11">
        <v>2004</v>
      </c>
      <c r="C14" s="193">
        <v>12.927143482019966</v>
      </c>
      <c r="D14" s="193">
        <v>12.822779281267175</v>
      </c>
      <c r="E14" s="193">
        <v>2.1939328576939987</v>
      </c>
      <c r="F14" s="193">
        <v>9.9898925822592499</v>
      </c>
      <c r="G14" s="193">
        <v>1.8680497634538091</v>
      </c>
      <c r="H14" s="193">
        <v>9.7540705809570856</v>
      </c>
      <c r="I14" s="193">
        <v>1.4407652560979027</v>
      </c>
      <c r="J14" s="193">
        <v>2.2967609933841748</v>
      </c>
      <c r="K14" s="159">
        <v>53.293394797133367</v>
      </c>
      <c r="L14" s="125"/>
      <c r="M14" s="156"/>
      <c r="O14" s="156"/>
      <c r="P14" s="156"/>
      <c r="Q14" s="156"/>
      <c r="R14" s="156"/>
      <c r="S14" s="156"/>
      <c r="T14" s="156"/>
    </row>
    <row r="15" spans="2:20" ht="15.75" customHeight="1" x14ac:dyDescent="0.25">
      <c r="B15" s="11">
        <v>2005</v>
      </c>
      <c r="C15" s="193">
        <v>12.583983461122395</v>
      </c>
      <c r="D15" s="193">
        <v>13.603969702752542</v>
      </c>
      <c r="E15" s="193">
        <v>2.2175035438373989</v>
      </c>
      <c r="F15" s="193">
        <v>10.350529223374538</v>
      </c>
      <c r="G15" s="193">
        <v>1.9708759965403106</v>
      </c>
      <c r="H15" s="193">
        <v>9.9208214246770119</v>
      </c>
      <c r="I15" s="193">
        <v>1.4404306984172777</v>
      </c>
      <c r="J15" s="193">
        <v>2.3314530481899802</v>
      </c>
      <c r="K15" s="159">
        <v>54.419567098911457</v>
      </c>
      <c r="L15" s="125"/>
      <c r="M15" s="156"/>
      <c r="O15" s="156"/>
      <c r="P15" s="156"/>
      <c r="Q15" s="156"/>
      <c r="R15" s="156"/>
      <c r="S15" s="156"/>
      <c r="T15" s="156"/>
    </row>
    <row r="16" spans="2:20" ht="15.75" customHeight="1" x14ac:dyDescent="0.25">
      <c r="B16" s="11">
        <v>2006</v>
      </c>
      <c r="C16" s="193">
        <v>12.584836806035156</v>
      </c>
      <c r="D16" s="193">
        <v>14.06581075036166</v>
      </c>
      <c r="E16" s="193">
        <v>2.3286229924067849</v>
      </c>
      <c r="F16" s="193">
        <v>10.464242031035507</v>
      </c>
      <c r="G16" s="193">
        <v>1.9810439893179277</v>
      </c>
      <c r="H16" s="193">
        <v>9.8601763360499479</v>
      </c>
      <c r="I16" s="193">
        <v>1.4938305640658589</v>
      </c>
      <c r="J16" s="193">
        <v>2.4224290765111132</v>
      </c>
      <c r="K16" s="159">
        <v>55.200992545783954</v>
      </c>
      <c r="L16" s="125"/>
      <c r="M16" s="156"/>
      <c r="O16" s="156"/>
      <c r="P16" s="156"/>
      <c r="Q16" s="156"/>
      <c r="R16" s="156"/>
      <c r="S16" s="156"/>
      <c r="T16" s="156"/>
    </row>
    <row r="17" spans="2:26" ht="15.75" customHeight="1" x14ac:dyDescent="0.25">
      <c r="B17" s="11">
        <v>2007</v>
      </c>
      <c r="C17" s="193">
        <v>13.088703802104822</v>
      </c>
      <c r="D17" s="193">
        <v>14.731393913844075</v>
      </c>
      <c r="E17" s="193">
        <v>2.4555541749670797</v>
      </c>
      <c r="F17" s="193">
        <v>11.056237807130932</v>
      </c>
      <c r="G17" s="193">
        <v>2.046365176080903</v>
      </c>
      <c r="H17" s="193">
        <v>10.148782519119573</v>
      </c>
      <c r="I17" s="193">
        <v>1.6679812786289847</v>
      </c>
      <c r="J17" s="193">
        <v>2.5195736546969667</v>
      </c>
      <c r="K17" s="159">
        <v>57.714592326573339</v>
      </c>
      <c r="L17" s="102"/>
      <c r="M17" s="156"/>
    </row>
    <row r="18" spans="2:26" ht="15.75" customHeight="1" x14ac:dyDescent="0.25">
      <c r="B18" s="11">
        <v>2008</v>
      </c>
      <c r="C18" s="193">
        <v>13.9575346189889</v>
      </c>
      <c r="D18" s="193">
        <v>15.595772945324358</v>
      </c>
      <c r="E18" s="193">
        <v>2.5518835344724566</v>
      </c>
      <c r="F18" s="193">
        <v>11.565649118319318</v>
      </c>
      <c r="G18" s="193">
        <v>2.1939388473560877</v>
      </c>
      <c r="H18" s="193">
        <v>10.618907717208121</v>
      </c>
      <c r="I18" s="193">
        <v>1.7490149737467542</v>
      </c>
      <c r="J18" s="193">
        <v>2.7274039020216203</v>
      </c>
      <c r="K18" s="159">
        <v>60.960105657437623</v>
      </c>
      <c r="L18" s="134"/>
      <c r="M18" s="134"/>
      <c r="N18" s="5"/>
    </row>
    <row r="19" spans="2:26" ht="15.75" customHeight="1" x14ac:dyDescent="0.25">
      <c r="B19" s="11">
        <v>2009</v>
      </c>
      <c r="C19" s="193">
        <v>14.456919275102184</v>
      </c>
      <c r="D19" s="193">
        <v>16.178056784762646</v>
      </c>
      <c r="E19" s="193">
        <v>2.7570437388201823</v>
      </c>
      <c r="F19" s="193">
        <v>12.171798597342853</v>
      </c>
      <c r="G19" s="193">
        <v>2.2544880179847233</v>
      </c>
      <c r="H19" s="193">
        <v>11.164850928286087</v>
      </c>
      <c r="I19" s="193">
        <v>1.9078107763570473</v>
      </c>
      <c r="J19" s="193">
        <v>2.8016131027764306</v>
      </c>
      <c r="K19" s="159">
        <v>63.692581221432157</v>
      </c>
      <c r="L19" s="3"/>
      <c r="M19" s="3"/>
      <c r="N19" s="3"/>
    </row>
    <row r="20" spans="2:26" ht="15.75" customHeight="1" x14ac:dyDescent="0.25">
      <c r="B20" s="11">
        <v>2010</v>
      </c>
      <c r="C20" s="193">
        <v>13.373443389801913</v>
      </c>
      <c r="D20" s="193">
        <v>17.145419325882525</v>
      </c>
      <c r="E20" s="193">
        <v>2.7635284099917352</v>
      </c>
      <c r="F20" s="193">
        <v>12.589321034091123</v>
      </c>
      <c r="G20" s="193">
        <v>3.5263457428767051</v>
      </c>
      <c r="H20" s="193">
        <v>11.134973558963944</v>
      </c>
      <c r="I20" s="193">
        <v>1.7067168791616012</v>
      </c>
      <c r="J20" s="193">
        <v>2.9184370899167797</v>
      </c>
      <c r="K20" s="159">
        <v>65.158185430686331</v>
      </c>
      <c r="L20" s="3"/>
      <c r="M20" s="3"/>
      <c r="N20" s="3"/>
    </row>
    <row r="21" spans="2:26" ht="15.75" customHeight="1" x14ac:dyDescent="0.25">
      <c r="B21" s="11">
        <v>2011</v>
      </c>
      <c r="C21" s="193">
        <v>13.582548754255233</v>
      </c>
      <c r="D21" s="193">
        <v>17.394994095383289</v>
      </c>
      <c r="E21" s="193">
        <v>2.7847304735214147</v>
      </c>
      <c r="F21" s="193">
        <v>13.25677099592402</v>
      </c>
      <c r="G21" s="193">
        <v>3.9405357681582083</v>
      </c>
      <c r="H21" s="193">
        <v>11.242950550974639</v>
      </c>
      <c r="I21" s="193">
        <v>1.6957503763458988</v>
      </c>
      <c r="J21" s="193">
        <v>2.9961209249059557</v>
      </c>
      <c r="K21" s="159">
        <v>66.894401939468665</v>
      </c>
      <c r="L21" s="3"/>
      <c r="M21" s="3"/>
    </row>
    <row r="22" spans="2:26" ht="15.75" customHeight="1" x14ac:dyDescent="0.25">
      <c r="B22" s="11">
        <v>2012</v>
      </c>
      <c r="C22" s="193">
        <v>14.176308687506777</v>
      </c>
      <c r="D22" s="193">
        <v>18.187087129638353</v>
      </c>
      <c r="E22" s="193">
        <v>2.8336971080908762</v>
      </c>
      <c r="F22" s="193">
        <v>13.831648530675942</v>
      </c>
      <c r="G22" s="193">
        <v>4.2044200595257291</v>
      </c>
      <c r="H22" s="193">
        <v>11.428877562515357</v>
      </c>
      <c r="I22" s="193">
        <v>1.6996575615199874</v>
      </c>
      <c r="J22" s="193">
        <v>2.8989037406580067</v>
      </c>
      <c r="K22" s="159">
        <v>69.260600380131024</v>
      </c>
      <c r="L22" s="3"/>
      <c r="M22" s="3"/>
    </row>
    <row r="23" spans="2:26" ht="15.75" customHeight="1" x14ac:dyDescent="0.25">
      <c r="B23" s="11">
        <v>2013</v>
      </c>
      <c r="C23" s="193">
        <v>14.791180480746341</v>
      </c>
      <c r="D23" s="193">
        <v>19.073277095019368</v>
      </c>
      <c r="E23" s="193">
        <v>2.922519412677794</v>
      </c>
      <c r="F23" s="193">
        <v>14.255109233141596</v>
      </c>
      <c r="G23" s="193">
        <v>4.7651887733055176</v>
      </c>
      <c r="H23" s="193">
        <v>11.746751461672826</v>
      </c>
      <c r="I23" s="193">
        <v>1.7806272988262026</v>
      </c>
      <c r="J23" s="193">
        <v>2.8450616706100362</v>
      </c>
      <c r="K23" s="159">
        <v>72.179715425999689</v>
      </c>
      <c r="L23" s="3"/>
      <c r="M23" s="3"/>
    </row>
    <row r="24" spans="2:26" ht="15.75" customHeight="1" x14ac:dyDescent="0.25">
      <c r="B24" s="11">
        <v>2014</v>
      </c>
      <c r="C24" s="193">
        <v>14.947366317727097</v>
      </c>
      <c r="D24" s="193">
        <v>20.148889789352285</v>
      </c>
      <c r="E24" s="193">
        <v>3.0797057281307305</v>
      </c>
      <c r="F24" s="193">
        <v>14.627859634642002</v>
      </c>
      <c r="G24" s="193">
        <v>5.1883182841159137</v>
      </c>
      <c r="H24" s="193">
        <v>11.980007871385766</v>
      </c>
      <c r="I24" s="193">
        <v>1.8524359210147023</v>
      </c>
      <c r="J24" s="193">
        <v>2.8700596002781111</v>
      </c>
      <c r="K24" s="159">
        <v>74.694643146646612</v>
      </c>
      <c r="L24" s="32"/>
      <c r="M24" s="32"/>
    </row>
    <row r="25" spans="2:26" ht="15.75" customHeight="1" x14ac:dyDescent="0.25">
      <c r="B25" s="11">
        <v>2015</v>
      </c>
      <c r="C25" s="193">
        <v>15.385879658680315</v>
      </c>
      <c r="D25" s="193">
        <v>21.016529213420789</v>
      </c>
      <c r="E25" s="193">
        <v>3.3780404808419262</v>
      </c>
      <c r="F25" s="193">
        <v>15.129314753528288</v>
      </c>
      <c r="G25" s="193">
        <v>5.4608708059362394</v>
      </c>
      <c r="H25" s="193">
        <v>12.547576834494874</v>
      </c>
      <c r="I25" s="193">
        <v>1.8775619233384699</v>
      </c>
      <c r="J25" s="193">
        <v>2.9351228749556677</v>
      </c>
      <c r="K25" s="159">
        <v>77.730896545196572</v>
      </c>
      <c r="L25" s="191"/>
      <c r="M25" s="5"/>
      <c r="N25" s="131"/>
    </row>
    <row r="26" spans="2:26" ht="15.75" customHeight="1" x14ac:dyDescent="0.25">
      <c r="B26" s="11">
        <v>2016</v>
      </c>
      <c r="C26" s="187">
        <v>15.757997862966237</v>
      </c>
      <c r="D26" s="187">
        <v>21.50071305556455</v>
      </c>
      <c r="E26" s="187">
        <v>3.5603133237934506</v>
      </c>
      <c r="F26" s="187">
        <v>15.448664397677339</v>
      </c>
      <c r="G26" s="187">
        <v>6.0037297065390325</v>
      </c>
      <c r="H26" s="187">
        <v>13.192987908899203</v>
      </c>
      <c r="I26" s="187">
        <v>1.8940145992840323</v>
      </c>
      <c r="J26" s="187">
        <v>3.1032003860334534</v>
      </c>
      <c r="K26" s="187">
        <v>80.461621240757296</v>
      </c>
      <c r="L26" s="135"/>
      <c r="M26" s="5"/>
      <c r="N26" s="131"/>
    </row>
    <row r="27" spans="2:26" ht="15.75" customHeight="1" x14ac:dyDescent="0.25">
      <c r="B27" s="10" t="s">
        <v>119</v>
      </c>
      <c r="C27" s="188">
        <v>15.719044247052746</v>
      </c>
      <c r="D27" s="188">
        <v>21.888984731557414</v>
      </c>
      <c r="E27" s="188">
        <v>3.666829684643313</v>
      </c>
      <c r="F27" s="188">
        <v>15.94284453867329</v>
      </c>
      <c r="G27" s="188">
        <v>6.5695918140255074</v>
      </c>
      <c r="H27" s="188">
        <v>13.663255212234889</v>
      </c>
      <c r="I27" s="188">
        <v>1.9429503101529786</v>
      </c>
      <c r="J27" s="188">
        <v>3.15010689394484</v>
      </c>
      <c r="K27" s="188">
        <v>82.543607432284986</v>
      </c>
      <c r="L27" s="191"/>
      <c r="M27" s="5"/>
      <c r="N27" s="131"/>
    </row>
    <row r="28" spans="2:26" s="2" customFormat="1" ht="5.25" customHeight="1" x14ac:dyDescent="0.25">
      <c r="B28" s="3"/>
      <c r="C28" s="3"/>
      <c r="D28" s="3"/>
      <c r="E28" s="3"/>
      <c r="F28" s="3"/>
      <c r="G28" s="3"/>
      <c r="H28" s="3"/>
      <c r="I28" s="3"/>
      <c r="J28" s="3"/>
      <c r="K28" s="102"/>
      <c r="L28" s="191"/>
      <c r="M28" s="5"/>
      <c r="N28" s="131"/>
      <c r="O28" s="1"/>
      <c r="P28" s="1"/>
      <c r="Q28" s="1"/>
      <c r="R28" s="1"/>
    </row>
    <row r="29" spans="2:26" s="7" customFormat="1" ht="12.2" customHeight="1" x14ac:dyDescent="0.25">
      <c r="B29" s="9" t="s">
        <v>2</v>
      </c>
      <c r="C29" s="1"/>
      <c r="D29" s="8"/>
      <c r="E29" s="8"/>
      <c r="F29" s="8"/>
      <c r="G29" s="8"/>
      <c r="H29" s="8"/>
      <c r="I29" s="8"/>
      <c r="J29" s="8"/>
      <c r="K29" s="134"/>
      <c r="L29" s="5"/>
      <c r="M29" s="5"/>
      <c r="N29" s="1"/>
      <c r="O29" s="2"/>
      <c r="P29" s="2"/>
      <c r="Q29" s="2"/>
      <c r="R29" s="2"/>
      <c r="S29" s="2"/>
      <c r="T29" s="2"/>
      <c r="U29" s="2"/>
      <c r="V29" s="2"/>
      <c r="W29" s="2"/>
      <c r="X29" s="2"/>
      <c r="Y29" s="2"/>
      <c r="Z29" s="2"/>
    </row>
    <row r="30" spans="2:26" s="2" customFormat="1" ht="5.25" customHeight="1" x14ac:dyDescent="0.25">
      <c r="B30" s="4"/>
      <c r="C30" s="3"/>
      <c r="D30" s="3"/>
      <c r="E30" s="3"/>
      <c r="F30" s="3"/>
      <c r="G30" s="3"/>
      <c r="H30" s="3"/>
      <c r="I30" s="3"/>
      <c r="J30" s="3"/>
      <c r="K30" s="3"/>
      <c r="L30" s="5"/>
      <c r="M30" s="5"/>
      <c r="N30" s="1"/>
    </row>
    <row r="31" spans="2:26" s="2" customFormat="1" ht="12.2" customHeight="1" x14ac:dyDescent="0.25">
      <c r="B31" s="4" t="s">
        <v>129</v>
      </c>
      <c r="C31" s="3"/>
      <c r="D31" s="3"/>
      <c r="E31" s="3"/>
      <c r="F31" s="3"/>
      <c r="G31" s="3"/>
      <c r="H31" s="3"/>
      <c r="I31" s="3"/>
      <c r="J31" s="3"/>
      <c r="K31" s="3"/>
      <c r="L31" s="5"/>
      <c r="M31" s="5"/>
      <c r="N31" s="1"/>
    </row>
    <row r="32" spans="2:26" s="2" customFormat="1" ht="5.25" customHeight="1" x14ac:dyDescent="0.25">
      <c r="B32" s="4"/>
      <c r="C32" s="3"/>
      <c r="D32" s="3"/>
      <c r="E32" s="3"/>
      <c r="F32" s="3"/>
      <c r="G32" s="3"/>
      <c r="H32" s="3"/>
      <c r="I32" s="3"/>
      <c r="J32" s="3"/>
      <c r="K32" s="3"/>
      <c r="L32" s="5"/>
      <c r="M32" s="5"/>
      <c r="N32" s="1"/>
      <c r="O32" s="1"/>
      <c r="P32" s="1"/>
      <c r="Q32" s="1"/>
      <c r="R32" s="1"/>
      <c r="S32" s="1"/>
      <c r="T32" s="1"/>
      <c r="U32" s="1"/>
      <c r="V32" s="1"/>
      <c r="W32" s="1"/>
      <c r="X32" s="1"/>
      <c r="Y32" s="1"/>
      <c r="Z32" s="1"/>
    </row>
    <row r="33" spans="2:26" s="2" customFormat="1" ht="12.2" customHeight="1" x14ac:dyDescent="0.25">
      <c r="B33" s="4" t="s">
        <v>1</v>
      </c>
      <c r="C33" s="3"/>
      <c r="D33" s="3"/>
      <c r="E33" s="3"/>
      <c r="F33" s="3"/>
      <c r="G33" s="3"/>
      <c r="H33" s="3"/>
      <c r="I33" s="3"/>
      <c r="J33" s="3"/>
      <c r="K33" s="3"/>
      <c r="L33" s="3"/>
      <c r="M33" s="3"/>
      <c r="N33" s="1"/>
      <c r="O33" s="1"/>
      <c r="P33" s="1"/>
      <c r="Q33" s="1"/>
      <c r="R33" s="1"/>
      <c r="S33" s="1"/>
      <c r="T33" s="1"/>
      <c r="U33" s="1"/>
      <c r="V33" s="1"/>
      <c r="W33" s="1"/>
      <c r="X33" s="1"/>
      <c r="Y33" s="1"/>
      <c r="Z33" s="1"/>
    </row>
    <row r="34" spans="2:26" s="2" customFormat="1" ht="5.25" customHeight="1" x14ac:dyDescent="0.25">
      <c r="B34" s="4"/>
      <c r="C34" s="3"/>
      <c r="D34" s="3"/>
      <c r="E34" s="3"/>
      <c r="F34" s="3"/>
      <c r="G34" s="3"/>
      <c r="H34" s="3"/>
      <c r="I34" s="3"/>
      <c r="J34" s="3"/>
      <c r="K34" s="3"/>
      <c r="L34" s="3"/>
      <c r="M34" s="3"/>
      <c r="N34" s="1"/>
      <c r="O34" s="1"/>
      <c r="P34" s="1"/>
      <c r="Q34" s="1"/>
      <c r="R34" s="1"/>
      <c r="S34" s="1"/>
      <c r="T34" s="1"/>
      <c r="U34" s="1"/>
      <c r="V34" s="1"/>
      <c r="W34" s="1"/>
      <c r="X34" s="1"/>
      <c r="Y34" s="1"/>
      <c r="Z34" s="1"/>
    </row>
    <row r="35" spans="2:26" s="32" customFormat="1" ht="12.75" customHeight="1" x14ac:dyDescent="0.25">
      <c r="B35" s="66" t="s">
        <v>122</v>
      </c>
      <c r="L35" s="1"/>
      <c r="M35" s="1"/>
      <c r="N35" s="1"/>
    </row>
    <row r="36" spans="2:26" s="132" customFormat="1" ht="12.75" customHeight="1" x14ac:dyDescent="0.25">
      <c r="B36" s="191" t="s">
        <v>100</v>
      </c>
      <c r="C36" s="191"/>
      <c r="D36" s="191"/>
      <c r="E36" s="191"/>
      <c r="F36" s="191"/>
      <c r="G36" s="191"/>
      <c r="H36" s="191"/>
      <c r="I36" s="191"/>
      <c r="J36" s="191"/>
      <c r="K36" s="191"/>
      <c r="L36" s="1"/>
      <c r="M36" s="1"/>
      <c r="N36" s="1"/>
      <c r="O36" s="131"/>
      <c r="P36" s="131"/>
      <c r="Q36" s="131"/>
      <c r="R36" s="131"/>
      <c r="S36" s="131"/>
      <c r="T36" s="131"/>
      <c r="U36" s="131"/>
      <c r="V36" s="131"/>
      <c r="W36" s="131"/>
      <c r="X36" s="131"/>
      <c r="Y36" s="131"/>
      <c r="Z36" s="131"/>
    </row>
    <row r="37" spans="2:26" s="132" customFormat="1" ht="23.25" customHeight="1" x14ac:dyDescent="0.25">
      <c r="B37" s="205" t="s">
        <v>115</v>
      </c>
      <c r="C37" s="205"/>
      <c r="D37" s="205"/>
      <c r="E37" s="205"/>
      <c r="F37" s="205"/>
      <c r="G37" s="205"/>
      <c r="H37" s="205"/>
      <c r="I37" s="205"/>
      <c r="J37" s="205"/>
      <c r="K37" s="205"/>
      <c r="L37" s="1"/>
      <c r="M37" s="1"/>
      <c r="N37" s="1"/>
      <c r="O37" s="131"/>
      <c r="P37" s="131"/>
      <c r="Q37" s="131"/>
      <c r="R37" s="131"/>
      <c r="S37" s="131"/>
      <c r="T37" s="131"/>
      <c r="U37" s="131"/>
      <c r="V37" s="131"/>
      <c r="W37" s="131"/>
      <c r="X37" s="131"/>
      <c r="Y37" s="131"/>
      <c r="Z37" s="131"/>
    </row>
    <row r="38" spans="2:26" s="132" customFormat="1" ht="12.75" customHeight="1" x14ac:dyDescent="0.25">
      <c r="B38" s="191" t="s">
        <v>101</v>
      </c>
      <c r="C38" s="191"/>
      <c r="D38" s="191"/>
      <c r="E38" s="191"/>
      <c r="F38" s="191"/>
      <c r="G38" s="191"/>
      <c r="H38" s="191"/>
      <c r="I38" s="191"/>
      <c r="J38" s="191"/>
      <c r="K38" s="191"/>
      <c r="L38" s="1"/>
      <c r="M38" s="1"/>
      <c r="N38" s="1"/>
      <c r="O38" s="131"/>
      <c r="P38" s="131"/>
      <c r="Q38" s="131"/>
      <c r="R38" s="131"/>
      <c r="S38" s="131"/>
      <c r="T38" s="131"/>
      <c r="U38" s="131"/>
      <c r="V38" s="131"/>
      <c r="W38" s="131"/>
      <c r="X38" s="131"/>
      <c r="Y38" s="131"/>
      <c r="Z38" s="131"/>
    </row>
    <row r="39" spans="2:26" s="132" customFormat="1" ht="12.75" customHeight="1" x14ac:dyDescent="0.25">
      <c r="B39" s="191" t="s">
        <v>102</v>
      </c>
      <c r="C39" s="191"/>
      <c r="D39" s="191"/>
      <c r="E39" s="191"/>
      <c r="F39" s="191"/>
      <c r="G39" s="191"/>
      <c r="H39" s="191"/>
      <c r="I39" s="191"/>
      <c r="J39" s="191"/>
      <c r="K39" s="191"/>
      <c r="L39" s="1"/>
      <c r="M39" s="1"/>
      <c r="N39" s="1"/>
      <c r="O39" s="131"/>
      <c r="P39" s="131"/>
      <c r="Q39" s="131"/>
      <c r="R39" s="131"/>
      <c r="S39" s="131"/>
      <c r="T39" s="131"/>
      <c r="U39" s="131"/>
      <c r="V39" s="131"/>
      <c r="W39" s="131"/>
      <c r="X39" s="131"/>
      <c r="Y39" s="131"/>
      <c r="Z39" s="131"/>
    </row>
    <row r="40" spans="2:26" s="2" customFormat="1" ht="12.75" customHeight="1" x14ac:dyDescent="0.25">
      <c r="B40" s="6" t="s">
        <v>96</v>
      </c>
      <c r="C40" s="6"/>
      <c r="D40" s="5"/>
      <c r="E40" s="6"/>
      <c r="F40" s="5"/>
      <c r="G40" s="5"/>
      <c r="H40" s="5"/>
      <c r="I40" s="5"/>
      <c r="J40" s="5"/>
      <c r="K40" s="5"/>
      <c r="L40" s="1"/>
      <c r="M40" s="1"/>
      <c r="N40" s="1"/>
      <c r="O40" s="1"/>
      <c r="P40" s="1"/>
      <c r="Q40" s="1"/>
      <c r="R40" s="1"/>
      <c r="S40" s="1"/>
      <c r="T40" s="1"/>
      <c r="U40" s="1"/>
      <c r="V40" s="1"/>
      <c r="W40" s="1"/>
      <c r="X40" s="1"/>
      <c r="Y40" s="1"/>
      <c r="Z40" s="1"/>
    </row>
    <row r="41" spans="2:26" s="2" customFormat="1" ht="12.75" customHeight="1" x14ac:dyDescent="0.25">
      <c r="B41" s="6" t="s">
        <v>97</v>
      </c>
      <c r="C41" s="6"/>
      <c r="D41" s="5"/>
      <c r="E41" s="6"/>
      <c r="F41" s="5"/>
      <c r="G41" s="5"/>
      <c r="H41" s="5"/>
      <c r="I41" s="5"/>
      <c r="J41" s="5"/>
      <c r="K41" s="5"/>
      <c r="L41" s="1"/>
      <c r="M41" s="1"/>
      <c r="N41" s="1"/>
      <c r="O41" s="1"/>
      <c r="P41" s="1"/>
      <c r="Q41" s="1"/>
      <c r="R41" s="1"/>
      <c r="S41" s="1"/>
      <c r="T41" s="1"/>
      <c r="U41" s="1"/>
      <c r="V41" s="1"/>
      <c r="W41" s="1"/>
      <c r="X41" s="1"/>
      <c r="Y41" s="1"/>
      <c r="Z41" s="1"/>
    </row>
    <row r="42" spans="2:26" s="2" customFormat="1" ht="12.75" customHeight="1" x14ac:dyDescent="0.25">
      <c r="B42" s="6" t="s">
        <v>98</v>
      </c>
      <c r="C42" s="6"/>
      <c r="D42" s="5"/>
      <c r="E42" s="6"/>
      <c r="F42" s="5"/>
      <c r="G42" s="5"/>
      <c r="H42" s="5"/>
      <c r="I42" s="5"/>
      <c r="J42" s="5"/>
      <c r="K42" s="5"/>
      <c r="L42" s="1"/>
      <c r="M42" s="1"/>
      <c r="N42" s="1"/>
      <c r="O42" s="1"/>
      <c r="P42" s="1"/>
      <c r="Q42" s="1"/>
      <c r="R42" s="1"/>
      <c r="S42" s="1"/>
      <c r="T42" s="1"/>
      <c r="U42" s="1"/>
      <c r="V42" s="1"/>
      <c r="W42" s="1"/>
      <c r="X42" s="1"/>
      <c r="Y42" s="1"/>
      <c r="Z42" s="1"/>
    </row>
    <row r="43" spans="2:26" s="2" customFormat="1" ht="12.75" customHeight="1" x14ac:dyDescent="0.25">
      <c r="B43" s="6" t="s">
        <v>99</v>
      </c>
      <c r="C43" s="6"/>
      <c r="D43" s="5"/>
      <c r="E43" s="6"/>
      <c r="F43" s="5"/>
      <c r="G43" s="5"/>
      <c r="H43" s="5"/>
      <c r="I43" s="5"/>
      <c r="J43" s="5"/>
      <c r="K43" s="5"/>
      <c r="L43" s="1"/>
      <c r="M43" s="1"/>
      <c r="N43" s="1"/>
      <c r="O43" s="1"/>
      <c r="P43" s="1"/>
      <c r="Q43" s="1"/>
      <c r="R43" s="1"/>
      <c r="S43" s="1"/>
      <c r="T43" s="1"/>
      <c r="U43" s="1"/>
      <c r="V43" s="1"/>
      <c r="W43" s="1"/>
      <c r="X43" s="1"/>
      <c r="Y43" s="1"/>
      <c r="Z43" s="1"/>
    </row>
    <row r="44" spans="2:26" s="2" customFormat="1" ht="5.25" customHeight="1" x14ac:dyDescent="0.25">
      <c r="B44" s="4"/>
      <c r="C44" s="3"/>
      <c r="D44" s="3"/>
      <c r="E44" s="3"/>
      <c r="F44" s="3"/>
      <c r="G44" s="3"/>
      <c r="H44" s="3"/>
      <c r="I44" s="3"/>
      <c r="J44" s="3"/>
      <c r="K44" s="3"/>
      <c r="L44" s="1"/>
      <c r="M44" s="1"/>
      <c r="N44" s="1"/>
      <c r="O44" s="1"/>
      <c r="P44" s="1"/>
      <c r="Q44" s="1"/>
      <c r="R44" s="1"/>
      <c r="S44" s="1"/>
      <c r="T44" s="1"/>
      <c r="U44" s="1"/>
      <c r="V44" s="1"/>
      <c r="W44" s="1"/>
      <c r="X44" s="1"/>
      <c r="Y44" s="1"/>
      <c r="Z44" s="1"/>
    </row>
    <row r="45" spans="2:26" s="2" customFormat="1" ht="12.2" customHeight="1" x14ac:dyDescent="0.25">
      <c r="B45" s="4" t="s">
        <v>0</v>
      </c>
      <c r="C45" s="3"/>
      <c r="D45" s="3"/>
      <c r="E45" s="3"/>
      <c r="F45" s="3"/>
      <c r="G45" s="3"/>
      <c r="H45" s="3"/>
      <c r="I45" s="3"/>
      <c r="J45" s="3"/>
      <c r="K45" s="3"/>
      <c r="L45" s="1"/>
      <c r="M45" s="1"/>
      <c r="N45" s="1"/>
      <c r="O45" s="1"/>
      <c r="P45" s="1"/>
      <c r="Q45" s="1"/>
      <c r="R45" s="1"/>
      <c r="S45" s="1"/>
      <c r="T45" s="1"/>
      <c r="U45" s="1"/>
      <c r="V45" s="1"/>
      <c r="W45" s="1"/>
      <c r="X45" s="1"/>
      <c r="Y45" s="1"/>
      <c r="Z45" s="1"/>
    </row>
  </sheetData>
  <mergeCells count="1">
    <mergeCell ref="B37:K37"/>
  </mergeCells>
  <pageMargins left="0.49" right="0.7" top="0.75" bottom="0.75" header="0.3" footer="0.3"/>
  <pageSetup paperSize="9" scale="71" orientation="landscape" r:id="rId1"/>
  <headerFooter>
    <oddHeader>&amp;L&amp;G&amp;CCoûts de la santé</oddHeader>
    <oddFooter>&amp;L&amp;A&amp;C&amp;P sur &amp;N&amp;R&amp;F</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717"/>
  <sheetViews>
    <sheetView showGridLines="0" zoomScaleNormal="100" zoomScaleSheetLayoutView="90" workbookViewId="0">
      <selection activeCell="I1" sqref="I1"/>
    </sheetView>
  </sheetViews>
  <sheetFormatPr baseColWidth="10" defaultColWidth="11.42578125" defaultRowHeight="11.25" x14ac:dyDescent="0.15"/>
  <cols>
    <col min="1" max="1" width="1.7109375" style="17" customWidth="1"/>
    <col min="2" max="2" width="11.42578125" style="17"/>
    <col min="3" max="9" width="17.28515625" style="17" customWidth="1"/>
    <col min="10" max="15" width="10.7109375" style="17" customWidth="1"/>
    <col min="16" max="21" width="16.28515625" style="17" bestFit="1" customWidth="1"/>
    <col min="22" max="22" width="15.140625" style="17" bestFit="1" customWidth="1"/>
    <col min="23" max="32" width="16.28515625" style="17" bestFit="1" customWidth="1"/>
    <col min="33" max="16384" width="11.42578125" style="17"/>
  </cols>
  <sheetData>
    <row r="1" spans="2:32" ht="9.9499999999999993" customHeight="1" x14ac:dyDescent="0.15"/>
    <row r="2" spans="2:32" s="1" customFormat="1" ht="18.75" customHeight="1" x14ac:dyDescent="0.25">
      <c r="B2" s="16" t="s">
        <v>94</v>
      </c>
      <c r="C2" s="16"/>
      <c r="D2" s="16"/>
      <c r="E2" s="16"/>
      <c r="F2" s="16"/>
      <c r="G2" s="16"/>
      <c r="H2" s="16"/>
      <c r="I2" s="16"/>
      <c r="J2" s="16"/>
      <c r="M2" s="15"/>
    </row>
    <row r="3" spans="2:32" ht="15.75" customHeight="1" x14ac:dyDescent="0.15">
      <c r="J3" s="25"/>
      <c r="K3" s="25"/>
      <c r="L3" s="25"/>
      <c r="N3" s="160"/>
    </row>
    <row r="4" spans="2:32" ht="39" customHeight="1" x14ac:dyDescent="0.15">
      <c r="B4" s="31" t="s">
        <v>4</v>
      </c>
      <c r="C4" s="31" t="s">
        <v>88</v>
      </c>
      <c r="D4" s="31" t="s">
        <v>89</v>
      </c>
      <c r="E4" s="31" t="s">
        <v>90</v>
      </c>
      <c r="F4" s="31" t="s">
        <v>91</v>
      </c>
      <c r="G4" s="31" t="s">
        <v>92</v>
      </c>
      <c r="H4" s="31" t="s">
        <v>93</v>
      </c>
      <c r="I4" s="31" t="s">
        <v>3</v>
      </c>
      <c r="J4" s="27"/>
      <c r="K4" s="27"/>
      <c r="L4" s="25"/>
      <c r="M4" s="25"/>
      <c r="N4" s="128"/>
      <c r="O4" s="127"/>
      <c r="P4" s="29"/>
      <c r="Q4" s="163"/>
    </row>
    <row r="5" spans="2:32" ht="15.75" customHeight="1" x14ac:dyDescent="0.15">
      <c r="B5" s="129">
        <v>1995</v>
      </c>
      <c r="C5" s="189">
        <v>5.2820646697982134</v>
      </c>
      <c r="D5" s="189">
        <v>13.16559780339427</v>
      </c>
      <c r="E5" s="189">
        <v>1.519641861325866</v>
      </c>
      <c r="F5" s="189">
        <v>3.831198515104064</v>
      </c>
      <c r="G5" s="189">
        <v>12.760520389013006</v>
      </c>
      <c r="H5" s="189">
        <v>0.80595691278043291</v>
      </c>
      <c r="I5" s="189">
        <v>37.364980151415857</v>
      </c>
      <c r="J5" s="125"/>
      <c r="K5" s="165"/>
      <c r="L5" s="170"/>
      <c r="M5" s="127"/>
      <c r="N5" s="160"/>
      <c r="O5" s="166"/>
      <c r="P5" s="29"/>
      <c r="Q5" s="164"/>
    </row>
    <row r="6" spans="2:32" ht="15.75" customHeight="1" x14ac:dyDescent="0.15">
      <c r="B6" s="26">
        <v>1996</v>
      </c>
      <c r="C6" s="187">
        <v>5.524964245596597</v>
      </c>
      <c r="D6" s="187">
        <v>14.354964731057974</v>
      </c>
      <c r="E6" s="187">
        <v>1.4427374097602961</v>
      </c>
      <c r="F6" s="187">
        <v>4.0970994107319578</v>
      </c>
      <c r="G6" s="187">
        <v>12.99145597463955</v>
      </c>
      <c r="H6" s="187">
        <v>0.73110209182781483</v>
      </c>
      <c r="I6" s="187">
        <v>39.142323863614187</v>
      </c>
      <c r="J6" s="125"/>
      <c r="K6" s="165"/>
      <c r="L6" s="170"/>
      <c r="M6" s="30"/>
      <c r="N6" s="128"/>
      <c r="O6" s="167"/>
      <c r="P6" s="30"/>
      <c r="Q6" s="168"/>
      <c r="R6" s="168"/>
      <c r="S6" s="168"/>
      <c r="T6" s="168"/>
      <c r="U6" s="168"/>
      <c r="V6" s="168"/>
      <c r="W6" s="168"/>
      <c r="X6" s="168"/>
      <c r="Y6" s="30"/>
    </row>
    <row r="7" spans="2:32" ht="15.75" customHeight="1" x14ac:dyDescent="0.15">
      <c r="B7" s="26">
        <v>1997</v>
      </c>
      <c r="C7" s="187">
        <v>5.4611531290514348</v>
      </c>
      <c r="D7" s="187">
        <v>15.059917994274093</v>
      </c>
      <c r="E7" s="187">
        <v>1.4763364505782852</v>
      </c>
      <c r="F7" s="187">
        <v>3.8715383398289949</v>
      </c>
      <c r="G7" s="187">
        <v>13.313198412862011</v>
      </c>
      <c r="H7" s="187">
        <v>0.78257159242648477</v>
      </c>
      <c r="I7" s="187">
        <v>39.964715919021309</v>
      </c>
      <c r="J7" s="125"/>
      <c r="K7" s="165"/>
      <c r="L7" s="127"/>
      <c r="M7" s="30"/>
      <c r="N7" s="160"/>
      <c r="O7" s="167"/>
      <c r="P7" s="30"/>
      <c r="Q7" s="164"/>
      <c r="R7" s="30"/>
      <c r="S7" s="30"/>
      <c r="T7" s="30"/>
      <c r="U7" s="30"/>
      <c r="V7" s="30"/>
      <c r="W7" s="30"/>
      <c r="X7" s="30"/>
      <c r="Y7" s="30"/>
    </row>
    <row r="8" spans="2:32" ht="15.75" customHeight="1" x14ac:dyDescent="0.15">
      <c r="B8" s="26">
        <v>1998</v>
      </c>
      <c r="C8" s="187">
        <v>5.5038306592276545</v>
      </c>
      <c r="D8" s="187">
        <v>15.943544486039132</v>
      </c>
      <c r="E8" s="187">
        <v>1.5302345311803316</v>
      </c>
      <c r="F8" s="187">
        <v>3.9747588051170712</v>
      </c>
      <c r="G8" s="187">
        <v>13.808287842374902</v>
      </c>
      <c r="H8" s="187">
        <v>0.82274696869774377</v>
      </c>
      <c r="I8" s="187">
        <v>41.583403292636838</v>
      </c>
      <c r="J8" s="125"/>
      <c r="K8" s="165"/>
      <c r="L8" s="170"/>
      <c r="M8" s="30"/>
      <c r="N8" s="128"/>
      <c r="O8" s="167"/>
      <c r="P8" s="30"/>
      <c r="Q8" s="164"/>
      <c r="R8" s="30"/>
      <c r="S8" s="30"/>
      <c r="T8" s="30"/>
      <c r="U8" s="30"/>
      <c r="V8" s="30"/>
      <c r="W8" s="30"/>
      <c r="X8" s="30"/>
      <c r="Y8" s="30"/>
    </row>
    <row r="9" spans="2:32" ht="15.75" customHeight="1" x14ac:dyDescent="0.15">
      <c r="B9" s="26">
        <v>1999</v>
      </c>
      <c r="C9" s="187">
        <v>5.7806299020723158</v>
      </c>
      <c r="D9" s="187">
        <v>16.581427388899275</v>
      </c>
      <c r="E9" s="187">
        <v>1.5706558092271601</v>
      </c>
      <c r="F9" s="187">
        <v>3.7839177255979264</v>
      </c>
      <c r="G9" s="187">
        <v>14.275191362773846</v>
      </c>
      <c r="H9" s="187">
        <v>0.90849470120670872</v>
      </c>
      <c r="I9" s="187">
        <v>42.900316889777244</v>
      </c>
      <c r="J9" s="125"/>
      <c r="K9" s="165"/>
      <c r="L9" s="127"/>
      <c r="M9" s="30"/>
      <c r="N9" s="160"/>
      <c r="O9" s="167"/>
      <c r="P9" s="30"/>
      <c r="Q9" s="164"/>
      <c r="R9" s="30"/>
      <c r="S9" s="30"/>
      <c r="T9" s="30"/>
      <c r="U9" s="30"/>
      <c r="V9" s="30"/>
      <c r="W9" s="30"/>
      <c r="X9" s="30"/>
      <c r="Y9" s="30"/>
    </row>
    <row r="10" spans="2:32" ht="15.75" customHeight="1" x14ac:dyDescent="0.15">
      <c r="B10" s="26">
        <v>2000</v>
      </c>
      <c r="C10" s="187">
        <v>5.9613515310062217</v>
      </c>
      <c r="D10" s="187">
        <v>17.464516304147477</v>
      </c>
      <c r="E10" s="187">
        <v>1.605920606466902</v>
      </c>
      <c r="F10" s="187">
        <v>3.9649957027537273</v>
      </c>
      <c r="G10" s="187">
        <v>14.791758533088563</v>
      </c>
      <c r="H10" s="187">
        <v>0.91992592731130696</v>
      </c>
      <c r="I10" s="187">
        <v>44.708468604774197</v>
      </c>
      <c r="J10" s="157"/>
      <c r="K10" s="157"/>
      <c r="L10" s="170"/>
      <c r="M10" s="157"/>
      <c r="N10" s="128"/>
      <c r="O10" s="157"/>
      <c r="P10" s="157"/>
      <c r="Q10" s="157"/>
      <c r="R10" s="157"/>
      <c r="S10" s="157"/>
      <c r="T10" s="157"/>
      <c r="U10" s="157"/>
      <c r="V10" s="157"/>
      <c r="W10" s="157"/>
      <c r="X10" s="157"/>
      <c r="Y10" s="157"/>
      <c r="Z10" s="157"/>
      <c r="AA10" s="157"/>
      <c r="AB10" s="157"/>
      <c r="AC10" s="157"/>
      <c r="AD10" s="157"/>
      <c r="AE10" s="157"/>
      <c r="AF10" s="157"/>
    </row>
    <row r="11" spans="2:32" ht="15.75" customHeight="1" x14ac:dyDescent="0.15">
      <c r="B11" s="26">
        <v>2001</v>
      </c>
      <c r="C11" s="187">
        <v>7.0386654040764398</v>
      </c>
      <c r="D11" s="187">
        <v>18.491544734333381</v>
      </c>
      <c r="E11" s="187">
        <v>1.6341803460165498</v>
      </c>
      <c r="F11" s="187">
        <v>4.085440821838076</v>
      </c>
      <c r="G11" s="187">
        <v>15.364987299596997</v>
      </c>
      <c r="H11" s="187">
        <v>0.94113321163537855</v>
      </c>
      <c r="I11" s="187">
        <v>47.555951817496826</v>
      </c>
      <c r="J11" s="125"/>
      <c r="K11" s="165"/>
      <c r="L11" s="127"/>
      <c r="M11" s="30"/>
      <c r="N11" s="160"/>
      <c r="O11" s="167"/>
      <c r="P11" s="30"/>
      <c r="Q11" s="164"/>
      <c r="R11" s="30"/>
      <c r="S11" s="30"/>
      <c r="T11" s="30"/>
      <c r="U11" s="30"/>
      <c r="V11" s="30"/>
      <c r="W11" s="30"/>
      <c r="X11" s="30"/>
      <c r="Y11" s="30"/>
    </row>
    <row r="12" spans="2:32" ht="15.75" customHeight="1" x14ac:dyDescent="0.15">
      <c r="B12" s="26">
        <v>2002</v>
      </c>
      <c r="C12" s="187">
        <v>7.8812314142816851</v>
      </c>
      <c r="D12" s="187">
        <v>19.404622335850526</v>
      </c>
      <c r="E12" s="187">
        <v>1.7442048809748416</v>
      </c>
      <c r="F12" s="187">
        <v>3.999427719929435</v>
      </c>
      <c r="G12" s="187">
        <v>15.443482822837026</v>
      </c>
      <c r="H12" s="187">
        <v>0.99340266439463787</v>
      </c>
      <c r="I12" s="187">
        <v>49.466371838268145</v>
      </c>
      <c r="J12" s="125"/>
      <c r="K12" s="165"/>
      <c r="L12" s="170"/>
      <c r="M12" s="30"/>
      <c r="N12" s="128"/>
      <c r="O12" s="167"/>
      <c r="P12" s="30"/>
      <c r="Q12" s="164"/>
      <c r="R12" s="30"/>
      <c r="S12" s="30"/>
      <c r="T12" s="30"/>
      <c r="U12" s="30"/>
      <c r="V12" s="30"/>
      <c r="W12" s="30"/>
      <c r="X12" s="30"/>
      <c r="Y12" s="30"/>
    </row>
    <row r="13" spans="2:32" ht="15.75" customHeight="1" x14ac:dyDescent="0.15">
      <c r="B13" s="26">
        <v>2003</v>
      </c>
      <c r="C13" s="187">
        <v>8.1780562212457859</v>
      </c>
      <c r="D13" s="187">
        <v>20.482479792654871</v>
      </c>
      <c r="E13" s="187">
        <v>1.8011764353218136</v>
      </c>
      <c r="F13" s="187">
        <v>4.0838015390542646</v>
      </c>
      <c r="G13" s="187">
        <v>15.820098231596177</v>
      </c>
      <c r="H13" s="187">
        <v>0.99404823558767064</v>
      </c>
      <c r="I13" s="187">
        <v>51.359660455460585</v>
      </c>
      <c r="J13" s="169"/>
      <c r="K13" s="169"/>
      <c r="L13" s="127"/>
      <c r="M13" s="169"/>
      <c r="N13" s="160"/>
      <c r="O13" s="169"/>
      <c r="P13" s="169"/>
      <c r="Q13" s="169"/>
      <c r="R13" s="169"/>
      <c r="S13" s="169"/>
      <c r="T13" s="169"/>
      <c r="U13" s="169"/>
      <c r="V13" s="169"/>
      <c r="W13" s="169"/>
      <c r="X13" s="169"/>
      <c r="Y13" s="169"/>
      <c r="Z13" s="169"/>
      <c r="AA13" s="169"/>
      <c r="AB13" s="169"/>
      <c r="AC13" s="169"/>
      <c r="AD13" s="169"/>
      <c r="AE13" s="169"/>
      <c r="AF13" s="169"/>
    </row>
    <row r="14" spans="2:32" ht="15.75" customHeight="1" x14ac:dyDescent="0.15">
      <c r="B14" s="26">
        <v>2004</v>
      </c>
      <c r="C14" s="187">
        <v>8.0505814006247913</v>
      </c>
      <c r="D14" s="187">
        <v>21.677188762990795</v>
      </c>
      <c r="E14" s="187">
        <v>1.8955688195282503</v>
      </c>
      <c r="F14" s="187">
        <v>4.1920134185028681</v>
      </c>
      <c r="G14" s="187">
        <v>16.412692017781101</v>
      </c>
      <c r="H14" s="187">
        <v>1.0653503777055637</v>
      </c>
      <c r="I14" s="187">
        <v>53.293394797133367</v>
      </c>
      <c r="J14" s="157"/>
      <c r="K14" s="157"/>
      <c r="L14" s="170"/>
      <c r="M14" s="157"/>
      <c r="N14" s="128"/>
      <c r="O14" s="157"/>
      <c r="P14" s="157"/>
      <c r="Q14" s="157"/>
      <c r="R14" s="157"/>
      <c r="S14" s="157"/>
      <c r="T14" s="157"/>
      <c r="U14" s="157"/>
      <c r="V14" s="157"/>
      <c r="W14" s="157"/>
      <c r="X14" s="157"/>
      <c r="Y14" s="157"/>
      <c r="Z14" s="157"/>
      <c r="AA14" s="157"/>
      <c r="AB14" s="157"/>
      <c r="AC14" s="157"/>
      <c r="AD14" s="157"/>
      <c r="AE14" s="157"/>
      <c r="AF14" s="157"/>
    </row>
    <row r="15" spans="2:32" ht="15.75" customHeight="1" x14ac:dyDescent="0.15">
      <c r="B15" s="26">
        <v>2005</v>
      </c>
      <c r="C15" s="187">
        <v>8.1749204103029793</v>
      </c>
      <c r="D15" s="187">
        <v>22.96074386100948</v>
      </c>
      <c r="E15" s="187">
        <v>1.8993765764795714</v>
      </c>
      <c r="F15" s="187">
        <v>4.6018309189457849</v>
      </c>
      <c r="G15" s="187">
        <v>15.982856155600576</v>
      </c>
      <c r="H15" s="187">
        <v>0.79983917657305903</v>
      </c>
      <c r="I15" s="187">
        <v>54.419567098911443</v>
      </c>
      <c r="J15" s="157"/>
      <c r="K15" s="157"/>
      <c r="L15" s="127"/>
      <c r="M15" s="157"/>
      <c r="N15" s="160"/>
      <c r="O15" s="157"/>
      <c r="P15" s="157"/>
      <c r="Q15" s="157"/>
      <c r="R15" s="157"/>
      <c r="S15" s="157"/>
      <c r="T15" s="157"/>
      <c r="U15" s="157"/>
      <c r="V15" s="157"/>
      <c r="W15" s="157"/>
      <c r="X15" s="157"/>
      <c r="Y15" s="157"/>
      <c r="Z15" s="157"/>
      <c r="AA15" s="157"/>
      <c r="AB15" s="157"/>
      <c r="AC15" s="157"/>
      <c r="AD15" s="157"/>
      <c r="AE15" s="157"/>
      <c r="AF15" s="157"/>
    </row>
    <row r="16" spans="2:32" ht="15.75" customHeight="1" x14ac:dyDescent="0.15">
      <c r="B16" s="26">
        <v>2006</v>
      </c>
      <c r="C16" s="187">
        <v>8.0993342777057897</v>
      </c>
      <c r="D16" s="187">
        <v>23.096985877832356</v>
      </c>
      <c r="E16" s="187">
        <v>1.9353154445012575</v>
      </c>
      <c r="F16" s="187">
        <v>4.7623494067439944</v>
      </c>
      <c r="G16" s="187">
        <v>16.382875865055844</v>
      </c>
      <c r="H16" s="187">
        <v>0.92413167394471685</v>
      </c>
      <c r="I16" s="187">
        <v>55.200992545783961</v>
      </c>
      <c r="J16" s="157"/>
      <c r="K16" s="157"/>
      <c r="L16" s="170"/>
      <c r="M16" s="157"/>
      <c r="N16" s="128"/>
      <c r="O16" s="157"/>
      <c r="P16" s="157"/>
      <c r="Q16" s="157"/>
      <c r="R16" s="157"/>
      <c r="S16" s="157"/>
      <c r="T16" s="157"/>
      <c r="U16" s="157"/>
      <c r="V16" s="157"/>
      <c r="W16" s="157"/>
      <c r="X16" s="157"/>
      <c r="Y16" s="157"/>
      <c r="Z16" s="157"/>
      <c r="AA16" s="157"/>
      <c r="AB16" s="157"/>
      <c r="AC16" s="157"/>
      <c r="AD16" s="157"/>
      <c r="AE16" s="157"/>
      <c r="AF16" s="157"/>
    </row>
    <row r="17" spans="2:32" ht="15.75" customHeight="1" x14ac:dyDescent="0.15">
      <c r="B17" s="26">
        <v>2007</v>
      </c>
      <c r="C17" s="187">
        <v>8.4871092865799493</v>
      </c>
      <c r="D17" s="187">
        <v>24.114753495213382</v>
      </c>
      <c r="E17" s="187">
        <v>2.0312626633374062</v>
      </c>
      <c r="F17" s="187">
        <v>5.0488045255038898</v>
      </c>
      <c r="G17" s="187">
        <v>17.03182739732479</v>
      </c>
      <c r="H17" s="187">
        <v>1.0008349586139245</v>
      </c>
      <c r="I17" s="187">
        <v>57.714592326573346</v>
      </c>
      <c r="J17" s="157"/>
      <c r="K17" s="157"/>
      <c r="L17" s="127"/>
      <c r="M17" s="157"/>
      <c r="N17" s="160"/>
      <c r="O17" s="157"/>
      <c r="P17" s="157"/>
      <c r="Q17" s="157"/>
      <c r="R17" s="157"/>
      <c r="S17" s="157"/>
      <c r="T17" s="157"/>
      <c r="U17" s="157"/>
      <c r="V17" s="157"/>
      <c r="W17" s="157"/>
      <c r="X17" s="157"/>
      <c r="Y17" s="157"/>
      <c r="Z17" s="157"/>
      <c r="AA17" s="157"/>
      <c r="AB17" s="157"/>
      <c r="AC17" s="157"/>
      <c r="AD17" s="157"/>
      <c r="AE17" s="157"/>
      <c r="AF17" s="157"/>
    </row>
    <row r="18" spans="2:32" ht="15.75" customHeight="1" x14ac:dyDescent="0.15">
      <c r="B18" s="26">
        <v>2008</v>
      </c>
      <c r="C18" s="187">
        <v>10.201443932381803</v>
      </c>
      <c r="D18" s="187">
        <v>24.667978928358632</v>
      </c>
      <c r="E18" s="187">
        <v>2.3554617184359232</v>
      </c>
      <c r="F18" s="187">
        <v>5.1578764554415226</v>
      </c>
      <c r="G18" s="187">
        <v>17.485670601233178</v>
      </c>
      <c r="H18" s="187">
        <v>1.0916740215865481</v>
      </c>
      <c r="I18" s="187">
        <v>60.960105657437616</v>
      </c>
      <c r="J18" s="157"/>
      <c r="K18" s="157"/>
      <c r="L18" s="170"/>
      <c r="M18" s="157"/>
      <c r="N18" s="128"/>
      <c r="O18" s="157"/>
      <c r="P18" s="157"/>
      <c r="Q18" s="157"/>
      <c r="R18" s="157"/>
      <c r="S18" s="157"/>
      <c r="T18" s="157"/>
      <c r="U18" s="157"/>
      <c r="V18" s="157"/>
      <c r="W18" s="157"/>
      <c r="X18" s="157"/>
      <c r="Y18" s="157"/>
      <c r="Z18" s="157"/>
      <c r="AA18" s="157"/>
      <c r="AB18" s="157"/>
      <c r="AC18" s="157"/>
      <c r="AD18" s="157"/>
      <c r="AE18" s="157"/>
      <c r="AF18" s="157"/>
    </row>
    <row r="19" spans="2:32" ht="15.75" customHeight="1" x14ac:dyDescent="0.15">
      <c r="B19" s="26">
        <v>2009</v>
      </c>
      <c r="C19" s="187">
        <v>11.089784829309471</v>
      </c>
      <c r="D19" s="187">
        <v>25.587535674009992</v>
      </c>
      <c r="E19" s="187">
        <v>2.5102472846384267</v>
      </c>
      <c r="F19" s="187">
        <v>5.2865517385151684</v>
      </c>
      <c r="G19" s="187">
        <v>18.065724545957973</v>
      </c>
      <c r="H19" s="187">
        <v>1.1527371490011156</v>
      </c>
      <c r="I19" s="187">
        <v>63.69258122143215</v>
      </c>
      <c r="J19" s="125"/>
      <c r="K19" s="165"/>
      <c r="L19" s="127"/>
      <c r="M19" s="30"/>
      <c r="N19" s="160"/>
      <c r="O19" s="161"/>
      <c r="P19" s="30"/>
      <c r="Q19" s="164"/>
      <c r="R19" s="30"/>
      <c r="S19" s="30"/>
      <c r="T19" s="30"/>
      <c r="U19" s="30"/>
      <c r="V19" s="30"/>
      <c r="W19" s="30"/>
      <c r="X19" s="30"/>
      <c r="Y19" s="30"/>
    </row>
    <row r="20" spans="2:32" ht="15.75" customHeight="1" x14ac:dyDescent="0.15">
      <c r="B20" s="26">
        <v>2010</v>
      </c>
      <c r="C20" s="187">
        <v>11.1226703790385</v>
      </c>
      <c r="D20" s="187">
        <v>26.471250816156733</v>
      </c>
      <c r="E20" s="187">
        <v>2.627074833070651</v>
      </c>
      <c r="F20" s="187">
        <v>5.3207307723807631</v>
      </c>
      <c r="G20" s="187">
        <v>18.657291072588379</v>
      </c>
      <c r="H20" s="187">
        <v>0.95916755745130622</v>
      </c>
      <c r="I20" s="187">
        <v>65.158185430686331</v>
      </c>
      <c r="J20" s="125"/>
      <c r="K20" s="165"/>
      <c r="L20" s="170"/>
      <c r="M20" s="30"/>
      <c r="N20" s="128"/>
      <c r="O20" s="30"/>
      <c r="P20" s="30"/>
      <c r="Q20" s="30"/>
      <c r="R20" s="30"/>
      <c r="S20" s="30"/>
      <c r="T20" s="30"/>
      <c r="U20" s="30"/>
      <c r="V20" s="30"/>
      <c r="W20" s="30"/>
      <c r="X20" s="30"/>
      <c r="Y20" s="30"/>
    </row>
    <row r="21" spans="2:32" ht="15.75" customHeight="1" x14ac:dyDescent="0.15">
      <c r="B21" s="26">
        <v>2011</v>
      </c>
      <c r="C21" s="187">
        <v>11.80413799405229</v>
      </c>
      <c r="D21" s="187">
        <v>27.106525446288224</v>
      </c>
      <c r="E21" s="187">
        <v>2.7227663279919958</v>
      </c>
      <c r="F21" s="187">
        <v>5.4675093426014536</v>
      </c>
      <c r="G21" s="187">
        <v>18.789817487746209</v>
      </c>
      <c r="H21" s="187">
        <v>1.0036453407884849</v>
      </c>
      <c r="I21" s="187">
        <v>66.894401939468665</v>
      </c>
      <c r="J21" s="125"/>
      <c r="K21" s="162"/>
      <c r="L21" s="127"/>
      <c r="M21" s="30"/>
      <c r="N21" s="160"/>
      <c r="O21" s="30"/>
      <c r="P21" s="30"/>
      <c r="Q21" s="30"/>
      <c r="R21" s="30"/>
      <c r="S21" s="30"/>
      <c r="T21" s="30"/>
      <c r="U21" s="30"/>
      <c r="V21" s="30"/>
      <c r="W21" s="30"/>
      <c r="X21" s="30"/>
      <c r="Y21" s="30"/>
    </row>
    <row r="22" spans="2:32" ht="15.75" customHeight="1" x14ac:dyDescent="0.15">
      <c r="B22" s="26">
        <v>2012</v>
      </c>
      <c r="C22" s="187">
        <v>13.120232987599627</v>
      </c>
      <c r="D22" s="187">
        <v>28.075530950296386</v>
      </c>
      <c r="E22" s="187">
        <v>2.8146827527834515</v>
      </c>
      <c r="F22" s="187">
        <v>4.687781751953076</v>
      </c>
      <c r="G22" s="187">
        <v>19.60003182439474</v>
      </c>
      <c r="H22" s="187">
        <v>0.96234011310374457</v>
      </c>
      <c r="I22" s="187">
        <v>69.26060038013101</v>
      </c>
      <c r="J22" s="125"/>
      <c r="K22" s="162"/>
      <c r="L22" s="170"/>
      <c r="M22" s="30"/>
      <c r="N22" s="128"/>
      <c r="O22" s="30"/>
      <c r="P22" s="30"/>
      <c r="Q22" s="30"/>
      <c r="R22" s="30"/>
      <c r="S22" s="30"/>
      <c r="T22" s="30"/>
      <c r="U22" s="30"/>
      <c r="V22" s="30"/>
      <c r="W22" s="30"/>
      <c r="X22" s="30"/>
      <c r="Y22" s="30"/>
    </row>
    <row r="23" spans="2:32" ht="15.75" customHeight="1" x14ac:dyDescent="0.15">
      <c r="B23" s="26">
        <v>2013</v>
      </c>
      <c r="C23" s="187">
        <v>13.252277547150108</v>
      </c>
      <c r="D23" s="187">
        <v>30.195861443830903</v>
      </c>
      <c r="E23" s="187">
        <v>2.8351934618147352</v>
      </c>
      <c r="F23" s="187">
        <v>4.7943643851133508</v>
      </c>
      <c r="G23" s="187">
        <v>20.155306512684842</v>
      </c>
      <c r="H23" s="187">
        <v>0.94671207540573965</v>
      </c>
      <c r="I23" s="187">
        <v>72.179715425999689</v>
      </c>
      <c r="J23" s="125"/>
      <c r="K23" s="162"/>
      <c r="L23" s="127"/>
      <c r="M23" s="30"/>
      <c r="N23" s="160"/>
      <c r="O23" s="30"/>
      <c r="P23" s="30"/>
      <c r="Q23" s="30"/>
      <c r="R23" s="30"/>
      <c r="S23" s="30"/>
      <c r="T23" s="30"/>
      <c r="U23" s="30"/>
      <c r="V23" s="30"/>
      <c r="W23" s="30"/>
      <c r="X23" s="30"/>
      <c r="Y23" s="30"/>
    </row>
    <row r="24" spans="2:32" ht="15.75" customHeight="1" x14ac:dyDescent="0.15">
      <c r="B24" s="26">
        <v>2014</v>
      </c>
      <c r="C24" s="187">
        <v>13.436147687995549</v>
      </c>
      <c r="D24" s="187">
        <v>30.860572317025259</v>
      </c>
      <c r="E24" s="187">
        <v>2.9096463411089375</v>
      </c>
      <c r="F24" s="187">
        <v>4.9153134311177995</v>
      </c>
      <c r="G24" s="187">
        <v>21.567881661359074</v>
      </c>
      <c r="H24" s="187">
        <v>1.005081708039969</v>
      </c>
      <c r="I24" s="187">
        <v>74.694643146646584</v>
      </c>
      <c r="J24" s="125"/>
      <c r="K24" s="162"/>
      <c r="L24" s="170"/>
      <c r="M24" s="30"/>
      <c r="N24" s="128"/>
      <c r="O24" s="30"/>
      <c r="P24" s="30"/>
      <c r="Q24" s="30"/>
      <c r="R24" s="30"/>
      <c r="S24" s="30"/>
      <c r="T24" s="30"/>
      <c r="U24" s="30"/>
      <c r="V24" s="30"/>
      <c r="W24" s="30"/>
      <c r="X24" s="30"/>
      <c r="Y24" s="30"/>
    </row>
    <row r="25" spans="2:32" ht="15.75" customHeight="1" x14ac:dyDescent="0.15">
      <c r="B25" s="26">
        <v>2015</v>
      </c>
      <c r="C25" s="187">
        <v>13.876668393695057</v>
      </c>
      <c r="D25" s="187">
        <v>32.439091371352468</v>
      </c>
      <c r="E25" s="187">
        <v>2.9500678786956138</v>
      </c>
      <c r="F25" s="187">
        <v>5.0992662294246731</v>
      </c>
      <c r="G25" s="187">
        <v>22.277576265916</v>
      </c>
      <c r="H25" s="187">
        <v>1.0882264061127596</v>
      </c>
      <c r="I25" s="187">
        <v>77.730896545196558</v>
      </c>
      <c r="J25" s="125"/>
      <c r="K25" s="165"/>
      <c r="L25" s="170"/>
      <c r="M25" s="30"/>
      <c r="N25" s="160"/>
      <c r="O25" s="30"/>
      <c r="P25" s="30"/>
      <c r="Q25" s="30"/>
      <c r="R25" s="30"/>
      <c r="S25" s="30"/>
      <c r="T25" s="30"/>
      <c r="U25" s="30"/>
      <c r="V25" s="30"/>
      <c r="W25" s="30"/>
      <c r="X25" s="30"/>
      <c r="Y25" s="30"/>
    </row>
    <row r="26" spans="2:32" ht="15.75" customHeight="1" x14ac:dyDescent="0.15">
      <c r="B26" s="26">
        <v>2016</v>
      </c>
      <c r="C26" s="187">
        <v>13.967121639914652</v>
      </c>
      <c r="D26" s="187">
        <v>33.734883623574241</v>
      </c>
      <c r="E26" s="187">
        <v>3.0047520385227551</v>
      </c>
      <c r="F26" s="187">
        <v>5.3745728640256649</v>
      </c>
      <c r="G26" s="187">
        <v>23.292633297662739</v>
      </c>
      <c r="H26" s="187">
        <v>1.0876577770572351</v>
      </c>
      <c r="I26" s="187">
        <v>80.461621240757296</v>
      </c>
      <c r="J26" s="125"/>
      <c r="K26" s="165"/>
      <c r="L26" s="170"/>
      <c r="M26" s="30"/>
      <c r="N26" s="30"/>
      <c r="O26" s="30"/>
      <c r="P26" s="30"/>
      <c r="Q26" s="30"/>
      <c r="R26" s="30"/>
      <c r="S26" s="30"/>
      <c r="T26" s="30"/>
      <c r="U26" s="30"/>
      <c r="V26" s="30"/>
      <c r="W26" s="30"/>
      <c r="X26" s="30"/>
      <c r="Y26" s="30"/>
    </row>
    <row r="27" spans="2:32" ht="15.75" customHeight="1" x14ac:dyDescent="0.15">
      <c r="B27" s="28" t="s">
        <v>119</v>
      </c>
      <c r="C27" s="188">
        <v>14.911233929586738</v>
      </c>
      <c r="D27" s="188">
        <v>34.601181364989863</v>
      </c>
      <c r="E27" s="188">
        <v>2.9857647667548699</v>
      </c>
      <c r="F27" s="188">
        <v>5.3862151668476423</v>
      </c>
      <c r="G27" s="188">
        <v>23.58941994845987</v>
      </c>
      <c r="H27" s="188">
        <v>1.0697922556460122</v>
      </c>
      <c r="I27" s="188">
        <v>82.543607432284986</v>
      </c>
      <c r="J27" s="125"/>
      <c r="K27" s="165"/>
      <c r="L27" s="127"/>
      <c r="M27" s="30"/>
      <c r="N27" s="30"/>
      <c r="O27" s="30"/>
      <c r="P27" s="30"/>
      <c r="Q27" s="30"/>
      <c r="R27" s="30"/>
      <c r="S27" s="30"/>
      <c r="T27" s="30"/>
      <c r="U27" s="30"/>
      <c r="V27" s="30"/>
      <c r="W27" s="30"/>
      <c r="X27" s="30"/>
      <c r="Y27" s="30"/>
    </row>
    <row r="28" spans="2:32" ht="5.25" customHeight="1" x14ac:dyDescent="0.25">
      <c r="B28" s="130"/>
      <c r="C28" s="125"/>
      <c r="D28" s="125"/>
      <c r="E28" s="125"/>
      <c r="F28" s="125"/>
      <c r="G28" s="125"/>
      <c r="H28" s="125"/>
      <c r="I28" s="125"/>
      <c r="J28" s="125"/>
      <c r="K28" s="126"/>
      <c r="L28" s="1"/>
      <c r="M28" s="30"/>
      <c r="N28" s="30"/>
      <c r="O28" s="30"/>
      <c r="P28" s="30"/>
      <c r="Q28" s="30"/>
      <c r="R28" s="30"/>
      <c r="S28" s="30"/>
      <c r="T28" s="30"/>
      <c r="U28" s="30"/>
      <c r="V28" s="30"/>
      <c r="W28" s="30"/>
      <c r="X28" s="30"/>
      <c r="Y28" s="30"/>
    </row>
    <row r="29" spans="2:32" s="7" customFormat="1" ht="12.75" customHeight="1" x14ac:dyDescent="0.25">
      <c r="B29" s="9" t="s">
        <v>2</v>
      </c>
      <c r="E29" s="24"/>
      <c r="F29" s="24"/>
      <c r="G29" s="24"/>
      <c r="H29" s="24"/>
      <c r="I29" s="24"/>
      <c r="J29" s="8"/>
      <c r="K29" s="22"/>
      <c r="L29" s="23"/>
      <c r="M29" s="23"/>
      <c r="N29" s="23"/>
      <c r="O29" s="18"/>
      <c r="P29" s="18"/>
      <c r="Q29" s="18"/>
      <c r="R29" s="18"/>
      <c r="S29" s="18"/>
    </row>
    <row r="30" spans="2:32" s="18" customFormat="1" ht="5.25" customHeight="1" x14ac:dyDescent="0.15">
      <c r="B30" s="19"/>
      <c r="K30" s="22"/>
      <c r="L30" s="25"/>
      <c r="M30" s="25"/>
      <c r="N30" s="25"/>
      <c r="O30" s="17"/>
      <c r="P30" s="17"/>
      <c r="Q30" s="17"/>
      <c r="R30" s="17"/>
      <c r="S30" s="17"/>
    </row>
    <row r="31" spans="2:32" s="18" customFormat="1" ht="12.75" customHeight="1" x14ac:dyDescent="0.15">
      <c r="B31" s="4" t="s">
        <v>129</v>
      </c>
      <c r="C31" s="23"/>
      <c r="D31" s="23"/>
      <c r="E31" s="23"/>
      <c r="F31" s="23"/>
      <c r="G31" s="23"/>
      <c r="H31" s="23"/>
      <c r="I31" s="23"/>
      <c r="J31" s="23"/>
      <c r="K31" s="22"/>
      <c r="L31" s="17"/>
      <c r="M31" s="17"/>
      <c r="N31" s="17"/>
      <c r="O31" s="17"/>
      <c r="P31" s="17"/>
      <c r="Q31" s="17"/>
      <c r="R31" s="17"/>
      <c r="S31" s="17"/>
    </row>
    <row r="32" spans="2:32" s="18" customFormat="1" ht="5.25" customHeight="1" x14ac:dyDescent="0.15">
      <c r="B32" s="22"/>
      <c r="C32" s="23"/>
      <c r="D32" s="23"/>
      <c r="E32" s="23"/>
      <c r="F32" s="23"/>
      <c r="G32" s="23"/>
      <c r="H32" s="23"/>
      <c r="I32" s="23"/>
      <c r="J32" s="23"/>
      <c r="K32" s="22"/>
      <c r="L32" s="17"/>
      <c r="M32" s="17"/>
      <c r="N32" s="17"/>
      <c r="O32" s="17"/>
      <c r="P32" s="17"/>
      <c r="Q32" s="17"/>
      <c r="R32" s="17"/>
      <c r="S32" s="17"/>
    </row>
    <row r="33" spans="2:19" s="18" customFormat="1" ht="12.75" customHeight="1" x14ac:dyDescent="0.15">
      <c r="B33" s="4" t="s">
        <v>1</v>
      </c>
      <c r="C33" s="23"/>
      <c r="D33" s="23"/>
      <c r="E33" s="23"/>
      <c r="F33" s="23"/>
      <c r="G33" s="23"/>
      <c r="H33" s="23"/>
      <c r="I33" s="23"/>
      <c r="J33" s="21"/>
      <c r="L33" s="17"/>
      <c r="M33" s="17"/>
      <c r="N33" s="17"/>
      <c r="O33" s="17"/>
      <c r="P33" s="17"/>
      <c r="Q33" s="17"/>
      <c r="R33" s="17"/>
      <c r="S33" s="17"/>
    </row>
    <row r="34" spans="2:19" s="18" customFormat="1" ht="7.5" customHeight="1" x14ac:dyDescent="0.15">
      <c r="B34" s="120"/>
      <c r="C34" s="122"/>
      <c r="D34" s="23"/>
      <c r="E34" s="23"/>
      <c r="F34" s="23"/>
      <c r="G34" s="23"/>
      <c r="H34" s="23"/>
      <c r="I34" s="23"/>
      <c r="J34" s="24"/>
      <c r="L34" s="17"/>
      <c r="M34" s="17"/>
      <c r="N34" s="17"/>
      <c r="O34" s="17"/>
      <c r="P34" s="17"/>
      <c r="Q34" s="17"/>
      <c r="R34" s="17"/>
      <c r="S34" s="17"/>
    </row>
    <row r="35" spans="2:19" s="18" customFormat="1" ht="12.75" customHeight="1" x14ac:dyDescent="0.15">
      <c r="B35" s="1" t="s">
        <v>126</v>
      </c>
      <c r="C35" s="1"/>
      <c r="D35" s="1"/>
      <c r="E35" s="1"/>
      <c r="F35" s="1"/>
      <c r="G35" s="1"/>
      <c r="H35" s="1"/>
      <c r="I35" s="1"/>
      <c r="K35" s="21"/>
      <c r="L35" s="17"/>
      <c r="M35" s="17"/>
      <c r="N35" s="17"/>
      <c r="O35" s="17"/>
      <c r="P35" s="17"/>
      <c r="Q35" s="17"/>
      <c r="R35" s="17"/>
      <c r="S35" s="17"/>
    </row>
    <row r="36" spans="2:19" s="18" customFormat="1" ht="36" customHeight="1" x14ac:dyDescent="0.15">
      <c r="B36" s="206" t="s">
        <v>84</v>
      </c>
      <c r="C36" s="206"/>
      <c r="D36" s="206"/>
      <c r="E36" s="206"/>
      <c r="F36" s="206"/>
      <c r="G36" s="206"/>
      <c r="H36" s="206"/>
      <c r="I36" s="206"/>
      <c r="J36" s="206"/>
      <c r="K36" s="206"/>
      <c r="L36" s="17"/>
      <c r="M36" s="17"/>
      <c r="N36" s="17"/>
      <c r="O36" s="17"/>
      <c r="P36" s="17"/>
      <c r="Q36" s="17"/>
      <c r="R36" s="17"/>
      <c r="S36" s="17"/>
    </row>
    <row r="37" spans="2:19" s="18" customFormat="1" ht="25.5" customHeight="1" x14ac:dyDescent="0.15">
      <c r="B37" s="206" t="s">
        <v>111</v>
      </c>
      <c r="C37" s="206"/>
      <c r="D37" s="206"/>
      <c r="E37" s="206"/>
      <c r="F37" s="206"/>
      <c r="G37" s="206"/>
      <c r="H37" s="206"/>
      <c r="I37" s="206"/>
      <c r="J37" s="206"/>
      <c r="K37" s="206"/>
      <c r="L37" s="17"/>
      <c r="M37" s="17"/>
      <c r="N37" s="17"/>
      <c r="O37" s="17"/>
      <c r="P37" s="17"/>
      <c r="Q37" s="17"/>
      <c r="R37" s="17"/>
      <c r="S37" s="17"/>
    </row>
    <row r="38" spans="2:19" s="18" customFormat="1" ht="24.75" customHeight="1" x14ac:dyDescent="0.15">
      <c r="B38" s="206" t="s">
        <v>85</v>
      </c>
      <c r="C38" s="206"/>
      <c r="D38" s="206"/>
      <c r="E38" s="206"/>
      <c r="F38" s="206"/>
      <c r="G38" s="206"/>
      <c r="H38" s="206"/>
      <c r="I38" s="206"/>
      <c r="J38" s="206"/>
      <c r="K38" s="206"/>
      <c r="L38" s="17"/>
      <c r="M38" s="17"/>
      <c r="N38" s="17"/>
      <c r="O38" s="17"/>
      <c r="P38" s="17"/>
      <c r="Q38" s="17"/>
      <c r="R38" s="17"/>
      <c r="S38" s="17"/>
    </row>
    <row r="39" spans="2:19" s="18" customFormat="1" ht="23.25" customHeight="1" x14ac:dyDescent="0.15">
      <c r="B39" s="206" t="s">
        <v>112</v>
      </c>
      <c r="C39" s="206"/>
      <c r="D39" s="206"/>
      <c r="E39" s="206"/>
      <c r="F39" s="206"/>
      <c r="G39" s="206"/>
      <c r="H39" s="206"/>
      <c r="I39" s="206"/>
      <c r="J39" s="206"/>
      <c r="K39" s="206"/>
      <c r="L39" s="17"/>
      <c r="M39" s="17"/>
      <c r="N39" s="17"/>
      <c r="O39" s="17"/>
      <c r="P39" s="17"/>
      <c r="Q39" s="17"/>
      <c r="R39" s="17"/>
      <c r="S39" s="17"/>
    </row>
    <row r="40" spans="2:19" s="18" customFormat="1" ht="25.5" customHeight="1" x14ac:dyDescent="0.15">
      <c r="B40" s="206" t="s">
        <v>86</v>
      </c>
      <c r="C40" s="206"/>
      <c r="D40" s="206"/>
      <c r="E40" s="206"/>
      <c r="F40" s="206"/>
      <c r="G40" s="206"/>
      <c r="H40" s="206"/>
      <c r="I40" s="206"/>
      <c r="J40" s="206"/>
      <c r="K40" s="206"/>
      <c r="L40" s="124"/>
      <c r="M40" s="17"/>
      <c r="N40" s="17"/>
      <c r="O40" s="17"/>
      <c r="P40" s="17"/>
      <c r="Q40" s="17"/>
      <c r="R40" s="17"/>
      <c r="S40" s="17"/>
    </row>
    <row r="41" spans="2:19" s="18" customFormat="1" ht="22.5" customHeight="1" x14ac:dyDescent="0.15">
      <c r="B41" s="206" t="s">
        <v>87</v>
      </c>
      <c r="C41" s="206"/>
      <c r="D41" s="206"/>
      <c r="E41" s="206"/>
      <c r="F41" s="206"/>
      <c r="G41" s="206"/>
      <c r="H41" s="206"/>
      <c r="I41" s="206"/>
      <c r="J41" s="206"/>
      <c r="K41" s="206"/>
      <c r="L41" s="17"/>
      <c r="M41" s="17"/>
      <c r="N41" s="17"/>
      <c r="O41" s="17"/>
      <c r="P41" s="17"/>
      <c r="Q41" s="17"/>
      <c r="R41" s="17"/>
      <c r="S41" s="17"/>
    </row>
    <row r="42" spans="2:19" s="18" customFormat="1" ht="5.25" customHeight="1" x14ac:dyDescent="0.15">
      <c r="B42" s="19"/>
      <c r="J42" s="22"/>
      <c r="K42" s="20"/>
      <c r="L42" s="17"/>
      <c r="M42" s="17"/>
      <c r="N42" s="17"/>
      <c r="O42" s="17"/>
      <c r="P42" s="17"/>
      <c r="Q42" s="17"/>
      <c r="R42" s="17"/>
      <c r="S42" s="17"/>
    </row>
    <row r="43" spans="2:19" s="18" customFormat="1" ht="12.75" customHeight="1" x14ac:dyDescent="0.15">
      <c r="B43" s="19" t="s">
        <v>6</v>
      </c>
      <c r="J43" s="22"/>
      <c r="K43" s="20"/>
      <c r="L43" s="17"/>
      <c r="M43" s="17"/>
      <c r="N43" s="17"/>
      <c r="O43" s="17"/>
      <c r="P43" s="17"/>
      <c r="Q43" s="17"/>
      <c r="R43" s="17"/>
      <c r="S43" s="17"/>
    </row>
    <row r="44" spans="2:19" ht="15.75" customHeight="1" x14ac:dyDescent="0.15">
      <c r="B44" s="21"/>
      <c r="C44" s="21"/>
      <c r="D44" s="21"/>
      <c r="E44" s="21"/>
      <c r="F44" s="21"/>
      <c r="G44" s="21"/>
      <c r="H44" s="21"/>
      <c r="I44" s="21"/>
      <c r="J44" s="22"/>
      <c r="K44" s="20"/>
    </row>
    <row r="45" spans="2:19" ht="15.75" customHeight="1" x14ac:dyDescent="0.15">
      <c r="B45" s="21"/>
      <c r="C45" s="21"/>
      <c r="D45" s="21"/>
      <c r="E45" s="21"/>
      <c r="F45" s="21"/>
      <c r="G45" s="21"/>
      <c r="H45" s="21"/>
      <c r="I45" s="21"/>
      <c r="J45" s="22"/>
      <c r="K45" s="20"/>
    </row>
    <row r="46" spans="2:19" ht="15.75" customHeight="1" x14ac:dyDescent="0.15">
      <c r="B46" s="21"/>
      <c r="C46" s="21"/>
      <c r="D46" s="21"/>
      <c r="E46" s="21"/>
      <c r="F46" s="21"/>
      <c r="G46" s="21"/>
      <c r="H46" s="21"/>
      <c r="I46" s="21"/>
      <c r="J46" s="22"/>
      <c r="K46" s="18"/>
    </row>
    <row r="47" spans="2:19" ht="15.75" customHeight="1" x14ac:dyDescent="0.15">
      <c r="B47" s="21"/>
      <c r="C47" s="21"/>
      <c r="D47" s="21"/>
      <c r="E47" s="21"/>
      <c r="F47" s="21"/>
      <c r="G47" s="21"/>
      <c r="H47" s="21"/>
      <c r="I47" s="21"/>
      <c r="J47" s="18"/>
      <c r="K47" s="18"/>
    </row>
    <row r="48" spans="2:19" ht="15.75" customHeight="1" x14ac:dyDescent="0.15">
      <c r="B48" s="21"/>
      <c r="C48" s="21"/>
      <c r="D48" s="21"/>
      <c r="E48" s="21"/>
      <c r="F48" s="21"/>
      <c r="G48" s="21"/>
      <c r="H48" s="21"/>
      <c r="I48" s="21"/>
      <c r="J48" s="18"/>
    </row>
    <row r="49" spans="2:10" ht="15.75" customHeight="1" x14ac:dyDescent="0.15">
      <c r="B49" s="20"/>
      <c r="C49" s="20"/>
      <c r="D49" s="20"/>
      <c r="E49" s="20"/>
      <c r="F49" s="20"/>
      <c r="G49" s="20"/>
      <c r="H49" s="20"/>
      <c r="I49" s="20"/>
      <c r="J49" s="21"/>
    </row>
    <row r="50" spans="2:10" ht="15.75" customHeight="1" x14ac:dyDescent="0.15">
      <c r="B50" s="20"/>
      <c r="C50" s="20"/>
      <c r="D50" s="20"/>
      <c r="E50" s="20"/>
      <c r="F50" s="20"/>
      <c r="G50" s="20"/>
      <c r="H50" s="20"/>
      <c r="I50" s="20"/>
      <c r="J50" s="21"/>
    </row>
    <row r="51" spans="2:10" ht="15.75" customHeight="1" x14ac:dyDescent="0.15">
      <c r="B51" s="20"/>
      <c r="C51" s="20"/>
      <c r="D51" s="20"/>
      <c r="E51" s="20"/>
      <c r="F51" s="20"/>
      <c r="G51" s="20"/>
      <c r="H51" s="20"/>
      <c r="I51" s="20"/>
      <c r="J51" s="21"/>
    </row>
    <row r="52" spans="2:10" ht="15.75" customHeight="1" x14ac:dyDescent="0.15">
      <c r="B52" s="20"/>
      <c r="C52" s="20"/>
      <c r="D52" s="20"/>
      <c r="E52" s="20"/>
      <c r="F52" s="20"/>
      <c r="G52" s="20"/>
      <c r="H52" s="20"/>
      <c r="I52" s="20"/>
      <c r="J52" s="21"/>
    </row>
    <row r="53" spans="2:10" ht="15.75" customHeight="1" x14ac:dyDescent="0.15">
      <c r="B53" s="20"/>
      <c r="C53" s="20"/>
      <c r="D53" s="20"/>
      <c r="E53" s="20"/>
      <c r="F53" s="20"/>
      <c r="G53" s="20"/>
      <c r="H53" s="20"/>
      <c r="I53" s="20"/>
      <c r="J53" s="21"/>
    </row>
    <row r="54" spans="2:10" ht="15.75" customHeight="1" x14ac:dyDescent="0.15">
      <c r="B54" s="20"/>
      <c r="C54" s="20"/>
      <c r="D54" s="20"/>
      <c r="E54" s="20"/>
      <c r="F54" s="20"/>
      <c r="G54" s="20"/>
      <c r="H54" s="20"/>
      <c r="I54" s="20"/>
      <c r="J54" s="20"/>
    </row>
    <row r="55" spans="2:10" ht="15.75" customHeight="1" x14ac:dyDescent="0.15">
      <c r="B55" s="19"/>
      <c r="C55" s="18"/>
      <c r="D55" s="18"/>
      <c r="E55" s="18"/>
      <c r="F55" s="18"/>
      <c r="G55" s="18"/>
      <c r="H55" s="18"/>
      <c r="I55" s="18"/>
      <c r="J55" s="20"/>
    </row>
    <row r="56" spans="2:10" ht="15.75" customHeight="1" x14ac:dyDescent="0.15">
      <c r="B56" s="19"/>
      <c r="C56" s="18"/>
      <c r="D56" s="18"/>
      <c r="E56" s="18"/>
      <c r="F56" s="18"/>
      <c r="G56" s="18"/>
      <c r="H56" s="18"/>
      <c r="I56" s="18"/>
      <c r="J56" s="20"/>
    </row>
    <row r="57" spans="2:10" ht="15.75" customHeight="1" x14ac:dyDescent="0.15">
      <c r="J57" s="20"/>
    </row>
    <row r="58" spans="2:10" ht="15.75" customHeight="1" x14ac:dyDescent="0.15">
      <c r="J58" s="20"/>
    </row>
    <row r="59" spans="2:10" ht="15.75" customHeight="1" x14ac:dyDescent="0.15">
      <c r="J59" s="20"/>
    </row>
    <row r="60" spans="2:10" ht="15.75" customHeight="1" x14ac:dyDescent="0.15">
      <c r="J60" s="18"/>
    </row>
    <row r="61" spans="2:10" ht="15.75" customHeight="1" x14ac:dyDescent="0.15">
      <c r="J61" s="18"/>
    </row>
    <row r="62" spans="2:10" ht="15.75" customHeight="1" x14ac:dyDescent="0.15"/>
    <row r="63" spans="2:10" ht="15.75" customHeight="1" x14ac:dyDescent="0.15"/>
    <row r="64" spans="2:10"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sheetData>
  <mergeCells count="6">
    <mergeCell ref="B36:K36"/>
    <mergeCell ref="B41:K41"/>
    <mergeCell ref="B40:K40"/>
    <mergeCell ref="B37:K37"/>
    <mergeCell ref="B38:K38"/>
    <mergeCell ref="B39:K39"/>
  </mergeCells>
  <pageMargins left="0.49" right="0.7" top="0.75" bottom="0.75" header="0.3" footer="0.3"/>
  <pageSetup paperSize="9" scale="65" orientation="landscape" r:id="rId1"/>
  <headerFooter>
    <oddHeader>&amp;L&amp;G&amp;CCoûts de la santé</oddHeader>
    <oddFooter>&amp;L&amp;A&amp;C&amp;P sur &amp;N&amp;R&amp;F</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8</vt:i4>
      </vt:variant>
    </vt:vector>
  </HeadingPairs>
  <TitlesOfParts>
    <vt:vector size="16" baseType="lpstr">
      <vt:lpstr>Sommaire</vt:lpstr>
      <vt:lpstr>Coûts par âge-sexe CH</vt:lpstr>
      <vt:lpstr>Coûts-PIB suisses</vt:lpstr>
      <vt:lpstr>Comparaison CH-OCDE</vt:lpstr>
      <vt:lpstr>Coûts selon fournisseur CH</vt:lpstr>
      <vt:lpstr>Coûts selon fourn. + Indice CH</vt:lpstr>
      <vt:lpstr>Coûts selon prestations CH</vt:lpstr>
      <vt:lpstr>Coûts selon financeur CH</vt:lpstr>
      <vt:lpstr>'Comparaison CH-OCDE'!Zone_d_impression</vt:lpstr>
      <vt:lpstr>'Coûts par âge-sexe CH'!Zone_d_impression</vt:lpstr>
      <vt:lpstr>'Coûts selon financeur CH'!Zone_d_impression</vt:lpstr>
      <vt:lpstr>'Coûts selon fourn. + Indice CH'!Zone_d_impression</vt:lpstr>
      <vt:lpstr>'Coûts selon fournisseur CH'!Zone_d_impression</vt:lpstr>
      <vt:lpstr>'Coûts selon prestations CH'!Zone_d_impression</vt:lpstr>
      <vt:lpstr>'Coûts-PIB suisses'!Zone_d_impression</vt:lpstr>
      <vt:lpstr>Sommaire!Zone_d_impression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2019-12-10T12:58:39Z</dcterms:modified>
</cp:coreProperties>
</file>