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53222"/>
  <mc:AlternateContent xmlns:mc="http://schemas.openxmlformats.org/markup-compatibility/2006">
    <mc:Choice Requires="x15">
      <x15ac:absPath xmlns:x15ac="http://schemas.microsoft.com/office/spreadsheetml/2010/11/ac" url="\\VMOVSFS01\data\SECTEUR\50 - SEIS\Secteur\INDICATEURS\Hôpitaux\Actualisation 2021\Documents et versions de travail\"/>
    </mc:Choice>
  </mc:AlternateContent>
  <bookViews>
    <workbookView xWindow="0" yWindow="0" windowWidth="25200" windowHeight="11250"/>
  </bookViews>
  <sheets>
    <sheet name="Inhaltsverzeichnis" sheetId="2" r:id="rId1"/>
    <sheet name="VZÄ" sheetId="3" r:id="rId2"/>
    <sheet name="VZÄ_Kategorie" sheetId="1" r:id="rId3"/>
    <sheet name="Hosp_Total_SPLG" sheetId="48" r:id="rId4"/>
    <sheet name="Hosp_Patienten_VS_SPLG" sheetId="49" r:id="rId5"/>
    <sheet name="Hosp_Patienten_non-VS_GPPH" sheetId="50" r:id="rId6"/>
    <sheet name="Hosp_Total" sheetId="7" r:id="rId7"/>
    <sheet name="Hosp_akut_somatisch" sheetId="8" r:id="rId8"/>
    <sheet name="Hosp_nicht_akut_somatisch" sheetId="9" r:id="rId9"/>
    <sheet name="Hosp_Versicherung" sheetId="10" r:id="rId10"/>
    <sheet name="Hosp_Versicherung_akut_som" sheetId="11" r:id="rId11"/>
    <sheet name="Hosp_Versicherung_nicht_akut" sheetId="30" r:id="rId12"/>
    <sheet name="Hosp_Versicherung (2)" sheetId="13" r:id="rId13"/>
    <sheet name="Hosp_Versicherung_akut_som (2)" sheetId="15" r:id="rId14"/>
    <sheet name="Hosp_Versicherung_n_akut (2)" sheetId="16" r:id="rId15"/>
    <sheet name="AKH_region" sheetId="42" r:id="rId16"/>
    <sheet name="AKH_SPLG" sheetId="51" r:id="rId17"/>
    <sheet name="AKH_SPLG (2)" sheetId="53" r:id="rId18"/>
    <sheet name="AKH_Kantone" sheetId="47" r:id="rId19"/>
    <sheet name="Hosp_Rate" sheetId="54" r:id="rId20"/>
    <sheet name="Hosp_Rate (trend)" sheetId="21" r:id="rId21"/>
    <sheet name="Wartbetten_HVS_Detail" sheetId="36" r:id="rId22"/>
    <sheet name="Wartbetten_HVS" sheetId="37" r:id="rId23"/>
    <sheet name="Aufwand" sheetId="39" r:id="rId24"/>
    <sheet name="Finanzierung_Kanton" sheetId="38" r:id="rId25"/>
  </sheets>
  <definedNames>
    <definedName name="_xlnm.Print_Titles" localSheetId="19">Hosp_Rate!$2:$5</definedName>
    <definedName name="_xlnm.Print_Titles" localSheetId="21">Wartbetten_HVS_Detail!$2:$4</definedName>
    <definedName name="Print_Area" localSheetId="20">'Hosp_Rate (trend)'!$B$2:$P$48</definedName>
    <definedName name="Print_Area" localSheetId="0">Inhaltsverzeichnis!$B$2:$E$30</definedName>
    <definedName name="Print_Area_0" localSheetId="18">#REF!</definedName>
    <definedName name="Print_Area_0" localSheetId="17">#REF!</definedName>
    <definedName name="Print_Area_0" localSheetId="19">#REF!</definedName>
    <definedName name="Print_Area_0">#REF!</definedName>
    <definedName name="Print_Area_1" localSheetId="18">#REF!</definedName>
    <definedName name="Print_Area_1" localSheetId="17">#REF!</definedName>
    <definedName name="Print_Area_1" localSheetId="19">#REF!</definedName>
    <definedName name="Print_Area_1">#REF!</definedName>
    <definedName name="Print_Area_10" localSheetId="18">#REF!</definedName>
    <definedName name="Print_Area_10" localSheetId="17">#REF!</definedName>
    <definedName name="Print_Area_10" localSheetId="19">#REF!</definedName>
    <definedName name="Print_Area_10" localSheetId="11">#REF!</definedName>
    <definedName name="Print_Area_10">#REF!</definedName>
    <definedName name="Print_Area_11" localSheetId="18">#REF!</definedName>
    <definedName name="Print_Area_11" localSheetId="17">#REF!</definedName>
    <definedName name="Print_Area_11" localSheetId="19">#REF!</definedName>
    <definedName name="Print_Area_11" localSheetId="11">#REF!</definedName>
    <definedName name="Print_Area_11">#REF!</definedName>
    <definedName name="Print_Area_2" localSheetId="18">#REF!</definedName>
    <definedName name="Print_Area_2" localSheetId="17">#REF!</definedName>
    <definedName name="Print_Area_2" localSheetId="19">#REF!</definedName>
    <definedName name="Print_Area_2">#REF!</definedName>
    <definedName name="Print_Area_3" localSheetId="18">#REF!</definedName>
    <definedName name="Print_Area_3" localSheetId="17">#REF!</definedName>
    <definedName name="Print_Area_3" localSheetId="19">#REF!</definedName>
    <definedName name="Print_Area_3">#REF!</definedName>
    <definedName name="Print_Area_4" localSheetId="18">#REF!</definedName>
    <definedName name="Print_Area_4" localSheetId="17">#REF!</definedName>
    <definedName name="Print_Area_4" localSheetId="19">#REF!</definedName>
    <definedName name="Print_Area_4">#REF!</definedName>
    <definedName name="Print_Area_5" localSheetId="18">#REF!</definedName>
    <definedName name="Print_Area_5" localSheetId="17">#REF!</definedName>
    <definedName name="Print_Area_5" localSheetId="19">#REF!</definedName>
    <definedName name="Print_Area_5">#REF!</definedName>
    <definedName name="Print_Area_6" localSheetId="18">#REF!</definedName>
    <definedName name="Print_Area_6" localSheetId="17">#REF!</definedName>
    <definedName name="Print_Area_6" localSheetId="19">#REF!</definedName>
    <definedName name="Print_Area_6">#REF!</definedName>
    <definedName name="Print_Area_8" localSheetId="18">#REF!</definedName>
    <definedName name="Print_Area_8" localSheetId="17">#REF!</definedName>
    <definedName name="Print_Area_8" localSheetId="19">#REF!</definedName>
    <definedName name="Print_Area_8">#REF!</definedName>
    <definedName name="Print_Area_9" localSheetId="18">#REF!</definedName>
    <definedName name="Print_Area_9" localSheetId="17">#REF!</definedName>
    <definedName name="Print_Area_9" localSheetId="19">#REF!</definedName>
    <definedName name="Print_Area_9" localSheetId="11">#REF!</definedName>
    <definedName name="Print_Area_9">#REF!</definedName>
    <definedName name="_xlnm.Print_Area" localSheetId="18">AKH_Kantone!$B$2:$O$44</definedName>
    <definedName name="_xlnm.Print_Area" localSheetId="15">AKH_region!$B$2:$J$98</definedName>
    <definedName name="_xlnm.Print_Area" localSheetId="16">AKH_SPLG!$B$2:$F$135</definedName>
    <definedName name="_xlnm.Print_Area" localSheetId="17">'AKH_SPLG (2)'!$B$2:$F$68</definedName>
    <definedName name="_xlnm.Print_Area" localSheetId="23">Aufwand!$B$2:$N$29</definedName>
    <definedName name="_xlnm.Print_Area" localSheetId="24">Finanzierung_Kanton!$B$2:$J$35</definedName>
    <definedName name="_xlnm.Print_Area" localSheetId="7">Hosp_akut_somatisch!$B$2:$U$32</definedName>
    <definedName name="_xlnm.Print_Area" localSheetId="8">Hosp_nicht_akut_somatisch!$B$2:$U$42</definedName>
    <definedName name="_xlnm.Print_Area" localSheetId="5">'Hosp_Patienten_non-VS_GPPH'!$B$2:$K$94</definedName>
    <definedName name="_xlnm.Print_Area" localSheetId="4">Hosp_Patienten_VS_SPLG!$B$2:$K$94</definedName>
    <definedName name="_xlnm.Print_Area" localSheetId="19">Hosp_Rate!$B$2:$L$300</definedName>
    <definedName name="_xlnm.Print_Area" localSheetId="20">'Hosp_Rate (trend)'!$B$2:$V$58</definedName>
    <definedName name="_xlnm.Print_Area" localSheetId="6">Hosp_Total!$B$2:$U$36</definedName>
    <definedName name="_xlnm.Print_Area" localSheetId="3">Hosp_Total_SPLG!$B$2:$K$95</definedName>
    <definedName name="_xlnm.Print_Area" localSheetId="9">Hosp_Versicherung!$B$2:$O$24</definedName>
    <definedName name="_xlnm.Print_Area" localSheetId="12">'Hosp_Versicherung (2)'!$B$2:$J$32</definedName>
    <definedName name="_xlnm.Print_Area" localSheetId="10">Hosp_Versicherung_akut_som!$B$2:$O$31</definedName>
    <definedName name="_xlnm.Print_Area" localSheetId="13">'Hosp_Versicherung_akut_som (2)'!$B$2:$J$28</definedName>
    <definedName name="_xlnm.Print_Area" localSheetId="14">'Hosp_Versicherung_n_akut (2)'!$B$2:$J$41</definedName>
    <definedName name="_xlnm.Print_Area" localSheetId="11">Hosp_Versicherung_nicht_akut!$B$2:$O$35</definedName>
    <definedName name="_xlnm.Print_Area" localSheetId="0">Inhaltsverzeichnis!$A$1:$G$36</definedName>
    <definedName name="_xlnm.Print_Area" localSheetId="1">VZÄ!$B$2:$M$38</definedName>
    <definedName name="_xlnm.Print_Area" localSheetId="2">VZÄ_Kategorie!$B$2:$M$53</definedName>
    <definedName name="_xlnm.Print_Area" localSheetId="22">Wartbetten_HVS!$B$2:$H$77</definedName>
    <definedName name="_xlnm.Print_Area" localSheetId="21">Wartbetten_HVS_Detail!$B$2:$M$26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5" i="39" l="1"/>
  <c r="M15" i="39"/>
  <c r="L15" i="39"/>
  <c r="K15" i="39"/>
  <c r="M20" i="36"/>
  <c r="M19" i="36"/>
  <c r="M18" i="36"/>
  <c r="M17" i="36"/>
  <c r="M16" i="36"/>
  <c r="M15" i="36"/>
  <c r="M14" i="36"/>
  <c r="M13" i="36"/>
  <c r="M12" i="36"/>
  <c r="M11" i="36"/>
  <c r="M10" i="36"/>
  <c r="M9" i="36"/>
  <c r="M8" i="36"/>
  <c r="M7" i="36"/>
  <c r="M6" i="36"/>
  <c r="M5" i="36"/>
  <c r="M31" i="9"/>
  <c r="L31" i="9"/>
  <c r="K31" i="9"/>
  <c r="J31" i="9"/>
  <c r="I31" i="9"/>
  <c r="H31" i="9"/>
  <c r="G31" i="9"/>
  <c r="F31" i="9"/>
  <c r="E31" i="9"/>
  <c r="D31" i="9"/>
  <c r="F44" i="37" l="1"/>
  <c r="F43" i="37"/>
  <c r="F42" i="37"/>
  <c r="F41" i="37"/>
  <c r="F23" i="37"/>
  <c r="F22" i="37"/>
  <c r="F21" i="37"/>
  <c r="F20" i="37"/>
  <c r="G20" i="42"/>
  <c r="F20" i="42"/>
  <c r="E20" i="42"/>
  <c r="D20" i="42"/>
  <c r="C20" i="42"/>
  <c r="G19" i="42"/>
  <c r="F19" i="42"/>
  <c r="E19" i="42"/>
  <c r="D19" i="42"/>
  <c r="C19" i="42"/>
  <c r="B8" i="2" l="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alcChain>
</file>

<file path=xl/sharedStrings.xml><?xml version="1.0" encoding="utf-8"?>
<sst xmlns="http://schemas.openxmlformats.org/spreadsheetml/2006/main" count="2929" uniqueCount="337">
  <si>
    <t>Nr</t>
  </si>
  <si>
    <t>HVS-SZO</t>
  </si>
  <si>
    <t>HVS-CHVR</t>
  </si>
  <si>
    <t>Berner Klinik Montana</t>
  </si>
  <si>
    <t>Clinique genevoise de Montana</t>
  </si>
  <si>
    <t>Luzerner Höhenklinik Montana</t>
  </si>
  <si>
    <t>Clinique de Valère</t>
  </si>
  <si>
    <t>CRR SUVACare</t>
  </si>
  <si>
    <t>()</t>
  </si>
  <si>
    <t>Total</t>
  </si>
  <si>
    <t>…</t>
  </si>
  <si>
    <t>BE</t>
  </si>
  <si>
    <t>GE</t>
  </si>
  <si>
    <t>VD</t>
  </si>
  <si>
    <t>ZH</t>
  </si>
  <si>
    <t>Valais central</t>
  </si>
  <si>
    <t>Chablais valaisan</t>
  </si>
  <si>
    <t>Clinique CIC</t>
  </si>
  <si>
    <t>Brig</t>
  </si>
  <si>
    <t>Visp</t>
  </si>
  <si>
    <t>Sion</t>
  </si>
  <si>
    <t>Sierre</t>
  </si>
  <si>
    <t>Martigny</t>
  </si>
  <si>
    <t>St-Amé</t>
  </si>
  <si>
    <t>Ste-Claire</t>
  </si>
  <si>
    <t>SZO</t>
  </si>
  <si>
    <t>CHCVs</t>
  </si>
  <si>
    <t>CHC</t>
  </si>
  <si>
    <r>
      <t>2012</t>
    </r>
    <r>
      <rPr>
        <vertAlign val="superscript"/>
        <sz val="10"/>
        <rFont val="Verdana"/>
        <family val="2"/>
      </rPr>
      <t>1)</t>
    </r>
  </si>
  <si>
    <r>
      <t>2014</t>
    </r>
    <r>
      <rPr>
        <vertAlign val="superscript"/>
        <sz val="10"/>
        <rFont val="Verdana"/>
        <family val="2"/>
      </rPr>
      <t>2)</t>
    </r>
  </si>
  <si>
    <t>Spitalbetreuung</t>
  </si>
  <si>
    <t>Übersicht der Arbeitsmappe</t>
  </si>
  <si>
    <t>Titel</t>
  </si>
  <si>
    <t>Link</t>
  </si>
  <si>
    <t>Arbeitsblatt</t>
  </si>
  <si>
    <t>Thema</t>
  </si>
  <si>
    <t>Personal</t>
  </si>
  <si>
    <t>Finanzierung</t>
  </si>
  <si>
    <t>Jahr</t>
  </si>
  <si>
    <t>Bemerkung(en):</t>
  </si>
  <si>
    <t>Quelle(n): BFS, KS</t>
  </si>
  <si>
    <r>
      <rPr>
        <sz val="9"/>
        <rFont val="Symbol"/>
        <family val="1"/>
        <charset val="2"/>
      </rPr>
      <t>ã</t>
    </r>
    <r>
      <rPr>
        <sz val="9"/>
        <rFont val="Verdana"/>
        <family val="2"/>
      </rPr>
      <t xml:space="preserve"> WGO</t>
    </r>
  </si>
  <si>
    <t>Abteilungsleiter und Kaderarzt</t>
  </si>
  <si>
    <t>Ärzte</t>
  </si>
  <si>
    <t>Oberarzt</t>
  </si>
  <si>
    <t>Assistenzarzt</t>
  </si>
  <si>
    <t>Krankenhausarzt</t>
  </si>
  <si>
    <t>Arzt im Praktikum</t>
  </si>
  <si>
    <t>Hebamme</t>
  </si>
  <si>
    <t>Techniker in der medizinischen Radiologie</t>
  </si>
  <si>
    <t>Medizinisch-technische Mitarbeiter</t>
  </si>
  <si>
    <t>Techniker im OP</t>
  </si>
  <si>
    <t>Rettungsassistent/-innen</t>
  </si>
  <si>
    <t>Akademisches Personal</t>
  </si>
  <si>
    <t>Physiotherapeut/-in</t>
  </si>
  <si>
    <t>Medizinisch-therapeutisches Personal</t>
  </si>
  <si>
    <t>Psychologe/in</t>
  </si>
  <si>
    <t>Ergotherapeut/-in</t>
  </si>
  <si>
    <t>Diätassistent/-in</t>
  </si>
  <si>
    <t>Aktivierungstherapeut/-in</t>
  </si>
  <si>
    <t>Andere Therapeuten</t>
  </si>
  <si>
    <t>Medizinischer Masseur</t>
  </si>
  <si>
    <t>Logopädie (Orthophonist/-in)</t>
  </si>
  <si>
    <t>Hausdienstpersonal</t>
  </si>
  <si>
    <t>Weitere Funktionen</t>
  </si>
  <si>
    <t>Verwaltung</t>
  </si>
  <si>
    <t>Logistische und technische Dienste</t>
  </si>
  <si>
    <t>Sozialdienste (Beratung und Unterstützung)</t>
  </si>
  <si>
    <t>Pflegefach-personal</t>
  </si>
  <si>
    <t>Diplomiertes Pflegefach-personal</t>
  </si>
  <si>
    <t>Diplomiertes Pflegefach-personal mit Spezialisierung</t>
  </si>
  <si>
    <t>Anderes Pflegefach-personal</t>
  </si>
  <si>
    <t>Pflegeassistenz-personal</t>
  </si>
  <si>
    <t>Transport-sanitäter/-innen</t>
  </si>
  <si>
    <t xml:space="preserve">Bemerkung(en): </t>
  </si>
  <si>
    <t>Spital</t>
  </si>
  <si>
    <t>Austritte</t>
  </si>
  <si>
    <t>DAD</t>
  </si>
  <si>
    <t>Tage</t>
  </si>
  <si>
    <t>Versicherungsart</t>
  </si>
  <si>
    <t>Krankenversicherung</t>
  </si>
  <si>
    <t>Unfallversicherung</t>
  </si>
  <si>
    <t>Invalidenversicherung</t>
  </si>
  <si>
    <t>Militärversicherung</t>
  </si>
  <si>
    <t>Selbstzahler</t>
  </si>
  <si>
    <t>Sonstige / Unbekannt</t>
  </si>
  <si>
    <t>Kranken-versicherung</t>
  </si>
  <si>
    <t>Unfall-versicherung</t>
  </si>
  <si>
    <t>Invaliden-versicherung</t>
  </si>
  <si>
    <t>Militär-versicherung</t>
  </si>
  <si>
    <t>Sonstige / 
Unbekannt</t>
  </si>
  <si>
    <t>Andere</t>
  </si>
  <si>
    <t>1) Seit 2012 werden die Berner Klinik Montana, die Genfer Klinik Montana und die Luzerner Höhenklinik Montana nicht mehr als ausserkantonale Einrichtungen betrachtet.</t>
  </si>
  <si>
    <t>Oberwallis</t>
  </si>
  <si>
    <t>Mittelwallis</t>
  </si>
  <si>
    <t>Walliser Chablais</t>
  </si>
  <si>
    <t>Frauen</t>
  </si>
  <si>
    <t>Männer</t>
  </si>
  <si>
    <t>Total F+M</t>
  </si>
  <si>
    <t>Quelle(n): OFS, MS, STATPOP</t>
  </si>
  <si>
    <r>
      <t>Region / Altersgruppe</t>
    </r>
    <r>
      <rPr>
        <b/>
        <vertAlign val="superscript"/>
        <sz val="10"/>
        <rFont val="Verdana"/>
        <family val="2"/>
      </rPr>
      <t>1)</t>
    </r>
  </si>
  <si>
    <t>Kanton</t>
  </si>
  <si>
    <t>1) Die Raten nach Wohnregion können aufgrund mangelnder demografischer Daten nicht für die Zeit vor 2009 berechnet werden.</t>
  </si>
  <si>
    <t>Anzahl der fakturierbaren Pflegetage, der Pflegetage brutto und der Austritte in Wartbetten, nach Standort und Wohnbezirk des Patienten, Spital Wallis, seit 2013</t>
  </si>
  <si>
    <t>Quelle(n): Spital Wallis, Geschäftsbericht</t>
  </si>
  <si>
    <t>Pflegetage, Austritte und durchschnittliche Aufenthaltsdauer in Wartbetten im Spital Wallis, seit 2004</t>
  </si>
  <si>
    <t>1) Seit 2012: Änderung bei der Berechnung der Anzahl der Tage, der Entlassungstag wird nicht mehr erfasst.</t>
  </si>
  <si>
    <r>
      <t>Beteiligung an öffentlichen Spitälern</t>
    </r>
    <r>
      <rPr>
        <b/>
        <vertAlign val="superscript"/>
        <sz val="10"/>
        <rFont val="Verdana"/>
        <family val="2"/>
      </rPr>
      <t>1)</t>
    </r>
  </si>
  <si>
    <r>
      <t>Beteiligung an Privatkliniken</t>
    </r>
    <r>
      <rPr>
        <b/>
        <vertAlign val="superscript"/>
        <sz val="10"/>
        <rFont val="Verdana"/>
        <family val="2"/>
      </rPr>
      <t>2)</t>
    </r>
  </si>
  <si>
    <t>Betrieb</t>
  </si>
  <si>
    <t>Investition</t>
  </si>
  <si>
    <t>Spitäler</t>
  </si>
  <si>
    <t>Quelle(n): BAG, Kennzahlen der Schweizer Spitäler</t>
  </si>
  <si>
    <t>1) Alle Betriebsaufwände einschliesslich ausserordentlicher und betriebsfremder Aufwand gemäss Konten 77 bis 79 des Kontorahmens H+.</t>
  </si>
  <si>
    <t>VZÄ</t>
  </si>
  <si>
    <t>VZÄ_Kategorie</t>
  </si>
  <si>
    <t>Hosp_Total</t>
  </si>
  <si>
    <t>Hosp_akut_somatisch</t>
  </si>
  <si>
    <t>Hosp_nicht_akut_somatisch</t>
  </si>
  <si>
    <t>Hosp_Versicherung</t>
  </si>
  <si>
    <t>Hosp_Versicherung_akut_som</t>
  </si>
  <si>
    <t>Hosp_Versicherung (2)</t>
  </si>
  <si>
    <t>Hosp_Versicherung_akut_som (2)</t>
  </si>
  <si>
    <t>Wartbetten_HVS_Detail</t>
  </si>
  <si>
    <t>Wartbetten_HVS</t>
  </si>
  <si>
    <t>Finanzierung_Kanton</t>
  </si>
  <si>
    <t>Aufwand</t>
  </si>
  <si>
    <t>Hosp_Versicherung_nicht_aku</t>
  </si>
  <si>
    <t>Hosp_Versicherung_n_akut (2)</t>
  </si>
  <si>
    <t>Finanzielle Beteiligung der DGW an Spitälern im Wallis, seit 2004 (in Mio. CHF)</t>
  </si>
  <si>
    <t>Betriebsaufwand der Spitäler im Wallis, seit 2008 (in Mio. CHF)</t>
  </si>
  <si>
    <t>Pflegefachpersonal (Dipl. Sekundarstufe II)</t>
  </si>
  <si>
    <t>Medizinisch-technisches Personal (Dipl. Sekundarstufe II)</t>
  </si>
  <si>
    <t>Medizinisch-therapeutisches Personal (Dipl. Sekundarstufe II)</t>
  </si>
  <si>
    <t>Hospitalisierungsrate von im Wallis wohnhaften Patienten pro 1'000 Einwohner, nach Spitalleistungsgruppen, Geschlecht, Altersgruppe und Wohnregion, seit 2002</t>
  </si>
  <si>
    <t>Finanzielle Beteiligung des Kantons Wallis an Spitälern im Wallis (in Mio. CHF)</t>
  </si>
  <si>
    <t>Hôpital Riviera-Chablais</t>
  </si>
  <si>
    <t>1) Das Total ist das Total der Krankenhausmitarbeiter, für die die Daten zur Verfügung stehen.</t>
  </si>
  <si>
    <r>
      <t>Hôpital Riviera-Chablais</t>
    </r>
    <r>
      <rPr>
        <b/>
        <vertAlign val="superscript"/>
        <sz val="10"/>
        <rFont val="Verdana"/>
        <family val="2"/>
      </rPr>
      <t>2)</t>
    </r>
  </si>
  <si>
    <r>
      <t>Hôpital Riviera-Chablais</t>
    </r>
    <r>
      <rPr>
        <b/>
        <vertAlign val="superscript"/>
        <sz val="10"/>
        <rFont val="Verdana"/>
        <family val="2"/>
      </rPr>
      <t>1)</t>
    </r>
  </si>
  <si>
    <t>Leukerbad Clinic (RZL)</t>
  </si>
  <si>
    <t>1) Seit 2015 werden die in den Standorten des ehemaligen Spitals Riviera betreuten Walliser Patienten nicht mehr als ausserkantonale Fälle bertrachtet.</t>
  </si>
  <si>
    <t>3) Provisorische Zahlen.</t>
  </si>
  <si>
    <t>Clinique CIC Valais</t>
  </si>
  <si>
    <t>- Quellen: Bundesamt für Statistik (BFS): Krankenhausstatistik (KS) und Medizinische Statistik der Krankenhäuser (MS); Bundesamt für Gesundheit: Kennzahlen der Schweizer Spitäler; Walliser Dienststelle für Gesundheitswesen (DGW); Spital Wallis.</t>
  </si>
  <si>
    <t>2) Seit 2015 werden die in den Standorten des ehemaligen Spitals Riviera betreuten Walliser Patienten nicht mehr als ausserkantonale Fälle betrachtet (285 Austritte im Jahre 2015).</t>
  </si>
  <si>
    <t>Anzahl der Hospitalisierungen und Pflegetage in den Walliser Spitälern, seit 2002</t>
  </si>
  <si>
    <t>1) Hôpital Riviera-Chablais: Bis 2014 entsprach das interkantonale Spital Chablais Vaud-Valais (HDC) den Standorten Aigle, Monthey und Miremont. Seit 2015 entspricht das interkantonale Spital Riviera-Chablais den Standorten Aigle, Monthey, Montreux, Mottet und Vevey (Providence und Samaritain). Das interkantonale Spital Riviera-Chablais Waadt-Wallis (HRC) ist aus der Fusion des Spitals Chablais (HDC) und der Spitäler der Riviera entstanden.</t>
  </si>
  <si>
    <t>Anzahl der Hospitalisierungen, der Pflegetage und durchschnittliche Aufenthaltsdauer in den Walliser Spitälern, akut-somatische Pflegeleistungen, seit 2002</t>
  </si>
  <si>
    <t>Anzahl der Hospitalisierungen und Pflegetage in den Walliser Spitälern, nach Versicherungsart, seit 2008</t>
  </si>
  <si>
    <t>Anzahl der Hospitalisierungen, der Pflegetage und durchschnittliche Aufenthaltsdauer, akut-somatische Pflegeleistungen, in den Walliser Spitälern, nach Versicherungsart, seit 2008</t>
  </si>
  <si>
    <t>Hosp_Rate (trend)</t>
  </si>
  <si>
    <t>RZL</t>
  </si>
  <si>
    <t>Biomed. Analytikerin / Analytiker</t>
  </si>
  <si>
    <t>CVP</t>
  </si>
  <si>
    <t>IPVR</t>
  </si>
  <si>
    <t>Quelle(n): Spital Wallis</t>
  </si>
  <si>
    <t>Hospitalisierungen</t>
  </si>
  <si>
    <t>Hospitalisierungen nach Versicherungstyp</t>
  </si>
  <si>
    <t>Wartbetten Spital Wallis</t>
  </si>
  <si>
    <t>Hospitalisierungs-rate</t>
  </si>
  <si>
    <r>
      <t>Hôpital Riviera-Chablais</t>
    </r>
    <r>
      <rPr>
        <b/>
        <vertAlign val="superscript"/>
        <sz val="10"/>
        <rFont val="Verdana"/>
        <family val="2"/>
      </rPr>
      <t>3)</t>
    </r>
  </si>
  <si>
    <t>2) Erhobenes Personal: Alle während eines Jahres vom Betrieb beschäftigten Personen, welche über einen Arbeitsvertrag mit dem Betrieb verfügen. Das erhobene Personal umfasst einerseits das fest angestellte Personal, für deren Sozialversicherungsleistungen der Betrieb aufkommt, und andererseits das externe Personal (Belegärzte), welches für den Betrieb gegen Honorar medizinische Leistungen erbringt.</t>
  </si>
  <si>
    <t>1) Erhobenes Personal: Alle während eines Jahres vom Betrieb beschäftigten Personen, welche über einen Arbeitsvertrag mit dem Betrieb verfügen. Das erhobene Personal umfasst einerseits das fest angestellte Personal, für deren Sozialversicherungs-leistungen der Betrieb aufkommt, und andererseits das externe Personal (Belegärzte), welches für den Betrieb gegen Honorar medizinische Leistungen erbringt.</t>
  </si>
  <si>
    <t>Anzahl der beschäftigten Vollzeitäquivalente in den Walliser Spitälern,seit 1999</t>
  </si>
  <si>
    <t>Anzahl der Hospitalisierungen, der Pflegetage und durchschnittlichen Aufenthaltsdauer in den Walliser Spitälern, akut-somatische Pflegeleistungen, seit 2002</t>
  </si>
  <si>
    <t>Anzahl der Hospitalisierungen, der Pflegetage und durchschnittlichen Aufenthaltsdauer, akut-somatische Pflegeleistungen, in den Walliser Spitälern, nach Versicherungsart, seit 2008</t>
  </si>
  <si>
    <r>
      <t>Anzahl der beschäftigten Vollzeitäquivalente in den Walliser Spitälern, seit 1999</t>
    </r>
    <r>
      <rPr>
        <b/>
        <vertAlign val="superscript"/>
        <sz val="12"/>
        <rFont val="Verdana"/>
        <family val="2"/>
      </rPr>
      <t>1, 2)</t>
    </r>
  </si>
  <si>
    <t>3) Hôpital Riviera-Chablais: Bis 2013 entsprach das interkantonale Spital Chablais Vaud-Valais (HDC) den Standorten Aigle, Monthey und Miremont. Seit 2014 entspricht das interkantonale Spital Riviera-Chablais den Standorten Aigle, Monthey, Montreux, Mottet und Vevey (Providence und Samaritain). Das interkantonale Spital Riviera-Chablais Waadt-Wallis (HRC) ist aus der Fusion des Spitals Chablais (HDC) und des Spitals Riviera entstanden.</t>
  </si>
  <si>
    <t>CH</t>
  </si>
  <si>
    <t>AR</t>
  </si>
  <si>
    <t>AI</t>
  </si>
  <si>
    <t>AG</t>
  </si>
  <si>
    <t>BL</t>
  </si>
  <si>
    <t>BS</t>
  </si>
  <si>
    <t>FR</t>
  </si>
  <si>
    <t>GL</t>
  </si>
  <si>
    <t>GR</t>
  </si>
  <si>
    <t>JU</t>
  </si>
  <si>
    <t>LU</t>
  </si>
  <si>
    <t>NE</t>
  </si>
  <si>
    <t>NW</t>
  </si>
  <si>
    <t>OW</t>
  </si>
  <si>
    <t>SG</t>
  </si>
  <si>
    <t>SH</t>
  </si>
  <si>
    <t>SZ</t>
  </si>
  <si>
    <t>SO</t>
  </si>
  <si>
    <t>TI</t>
  </si>
  <si>
    <t>TG</t>
  </si>
  <si>
    <t>UR</t>
  </si>
  <si>
    <t>VS</t>
  </si>
  <si>
    <t>ZG</t>
  </si>
  <si>
    <t>Quelle(n): BFS, MS</t>
  </si>
  <si>
    <t>AKH</t>
  </si>
  <si>
    <t>3) Anteil der ausserkantonalen Hospitalisierungen von im Wallis wohnhaften Patienten an der Gesamtanzahl der Hospitalisierungen von im Wallis wohnhaften Patienten.</t>
  </si>
  <si>
    <r>
      <t>AKH / Hospitali-sierungen</t>
    </r>
    <r>
      <rPr>
        <b/>
        <vertAlign val="superscript"/>
        <sz val="10"/>
        <rFont val="Verdana"/>
        <family val="2"/>
      </rPr>
      <t>3)</t>
    </r>
  </si>
  <si>
    <t>3) 2014: Die Daten des Inselspitals (Bern) bezüglich des Versicherungstyps (Kostenträger) wurden korrigiert. Die Hospitalisierungen, für die der angebene Versicherungstyp "Andere" war, werden als KVG-Fälle betracht.</t>
  </si>
  <si>
    <t>Wohnorts-kanton</t>
  </si>
  <si>
    <t>4) Anteil der ausserkantonalen Hospitalisierungen an der Gesamtanzahl der Hospitalisierungen.</t>
  </si>
  <si>
    <t>AKH_region</t>
  </si>
  <si>
    <t>AKH_Kantone</t>
  </si>
  <si>
    <t>Ausserkantonale Hospitalisierungen (AKH)</t>
  </si>
  <si>
    <t>3) Hôpital inter-cantonal de la Broye: Unabhängig vom Betreuungsstandort werden die Waadtländer Patienten  als im Kanton Waadt hospitaliserte Patienten betracht und die Freiburger Patienten als im Kanton Freiburg hospitaliserte Patienten betracht.</t>
  </si>
  <si>
    <r>
      <t>Anzahl und Anteil der ausserkantonalen Hospitalisierungen (AKH) von im Wallis wohnhaften Patienten, nach Kanton der Hospitalisierung und Wohnsitzregion, seit 2002</t>
    </r>
    <r>
      <rPr>
        <b/>
        <vertAlign val="superscript"/>
        <sz val="12"/>
        <rFont val="Verdana"/>
        <family val="2"/>
      </rPr>
      <t>1,2)</t>
    </r>
  </si>
  <si>
    <t>Anzahl und Anteil der ausserkantonalen Hospitalisierungen (AKH) von im Wallis wohnhaften Patienten, nach Kanton der Hospitalisierung und Wohnsitzregion, seit 2002</t>
  </si>
  <si>
    <r>
      <t>Anzahl der Hospitalisierungen, der Pflegetage und durchschnittliche Aufenthaltsdauer in den Walliser Spitälern, nicht akute Pflegeleistungen (Reha - Psychiatrie - Geriatrie - Palliativmedizine</t>
    </r>
    <r>
      <rPr>
        <b/>
        <vertAlign val="superscript"/>
        <sz val="12"/>
        <rFont val="Verdana"/>
        <family val="2"/>
      </rPr>
      <t>1)</t>
    </r>
    <r>
      <rPr>
        <b/>
        <sz val="12"/>
        <rFont val="Verdana"/>
        <family val="2"/>
      </rPr>
      <t>), seit 2002</t>
    </r>
  </si>
  <si>
    <t>2) Hôpital Riviera-Chablais: Bis 2014 entsprach das interkantonale Spital Chablais Vaud-Valais (HDC) den Standorten Aigle, Monthey und Miremont. Seit 2015 entspricht das interkantonale Spital Riviera-Chablais den Standorten Aigle, Monthey, Montreux, Mottet und Vevey (Providence und Samaritain). Das interkantonale Spital Riviera-Chablais Waadt-Wallis (HRC) ist aus der Fusion des Spitals Chablais (HDC) und der Spitäler der Riviera entstanden.</t>
  </si>
  <si>
    <r>
      <t>Anzahl der Hospitalisierungen, der Pflegetage und durchschnittliche Aufenthaltsdauer, nicht akute Pflegeleistungen (Reha - Psychiatrie - Geriatrie - Palliativmedizine</t>
    </r>
    <r>
      <rPr>
        <b/>
        <vertAlign val="superscript"/>
        <sz val="12"/>
        <rFont val="Verdana"/>
        <family val="2"/>
      </rPr>
      <t>1)</t>
    </r>
    <r>
      <rPr>
        <b/>
        <sz val="12"/>
        <rFont val="Verdana"/>
        <family val="2"/>
      </rPr>
      <t>), in den Walliser Spitälern, nach Versicherungsart, seit 2008</t>
    </r>
  </si>
  <si>
    <t>Anzahl der Hospitalisierungen, der Pflegetage und durchschnittlichen Aufenthaltsdauer in den Walliser Spitälern, nicht akute Pflegeleistungen (Reha - Psychiatrie - Geriatrie - Palliativmedizine), seit 2002</t>
  </si>
  <si>
    <t>Anzahl der Hospitalisierungen, der Pflegetage und durchschnittlichen Aufenthaltsdauer, nicht akute Pflegeleistungen (Reha - Psychiatrie - Geriatrie - Palliativmedizine), in den Walliser Spitälern, nach Versicherungsart, seit 2008</t>
  </si>
  <si>
    <t xml:space="preserve">2) 2014: Daten im gesamten CHVR (CHCVs und CHC). </t>
  </si>
  <si>
    <t>1) Seit 2012 werden die Berner Klinik Montana, die Genfer Klinik Montana und die Luzerner Höhenklinik Montana nicht mehr als ausserkantonale Einrichtungen für Wallisen Patienten betrachtet.</t>
  </si>
  <si>
    <r>
      <t>Clinique genevoise de Montana</t>
    </r>
    <r>
      <rPr>
        <b/>
        <vertAlign val="superscript"/>
        <sz val="10"/>
        <rFont val="Verdana"/>
        <family val="2"/>
      </rPr>
      <t>4)</t>
    </r>
  </si>
  <si>
    <r>
      <t>Berufskategorien</t>
    </r>
    <r>
      <rPr>
        <b/>
        <vertAlign val="superscript"/>
        <sz val="10"/>
        <rFont val="Verdana"/>
        <family val="2"/>
      </rPr>
      <t>3)</t>
    </r>
  </si>
  <si>
    <t>3) Berufskategorien abhängig von der jeweiligen Krankenhausstatistik.</t>
  </si>
  <si>
    <t>Psychiatrie</t>
  </si>
  <si>
    <t>Reha</t>
  </si>
  <si>
    <t>Palliativmedizin</t>
  </si>
  <si>
    <t>Pflegeleistungsgruppen akut-somatische Versorgung</t>
  </si>
  <si>
    <t>Akut-somatische Basisversorgung</t>
  </si>
  <si>
    <t>Gynäkologie</t>
  </si>
  <si>
    <t xml:space="preserve">Geburtshilfe </t>
  </si>
  <si>
    <t>Neugeborene</t>
  </si>
  <si>
    <t>Endokrinologie</t>
  </si>
  <si>
    <t>Gastroenterologie</t>
  </si>
  <si>
    <t>Viszeralchirurgie</t>
  </si>
  <si>
    <t>Hämatologie</t>
  </si>
  <si>
    <t>Gefässe</t>
  </si>
  <si>
    <t>Herz</t>
  </si>
  <si>
    <t>Nephrologie</t>
  </si>
  <si>
    <t>Urologie</t>
  </si>
  <si>
    <t>Pneumologie</t>
  </si>
  <si>
    <t>Thoraxchirurgie</t>
  </si>
  <si>
    <t>Organtransplantationen</t>
  </si>
  <si>
    <t>Orthopädie</t>
  </si>
  <si>
    <t>Rheumatologie</t>
  </si>
  <si>
    <t>Dermatologie</t>
  </si>
  <si>
    <t>HNO</t>
  </si>
  <si>
    <t>Neurochirurgie</t>
  </si>
  <si>
    <t>Neurologie</t>
  </si>
  <si>
    <t>Augenheilkunde</t>
  </si>
  <si>
    <t>(Radio-)Onkologie</t>
  </si>
  <si>
    <t>Schwere Verletzungen</t>
  </si>
  <si>
    <t>Endocrinologie</t>
  </si>
  <si>
    <t>Gastroentérologie</t>
  </si>
  <si>
    <t>Chirurgie viscérale</t>
  </si>
  <si>
    <t>Hématologie</t>
  </si>
  <si>
    <t>Vaisseaux</t>
  </si>
  <si>
    <t>Cœur</t>
  </si>
  <si>
    <t>Chirurgie thoracique</t>
  </si>
  <si>
    <t>Orthopédie</t>
  </si>
  <si>
    <t>Rhumatologie</t>
  </si>
  <si>
    <t>Oto-rhino-laryngologie</t>
  </si>
  <si>
    <t>Ophthalmologie</t>
  </si>
  <si>
    <t>(Radio-)oncologie</t>
  </si>
  <si>
    <t>Traumatismes graves</t>
  </si>
  <si>
    <t>-</t>
  </si>
  <si>
    <t>Année</t>
  </si>
  <si>
    <t>Autres</t>
  </si>
  <si>
    <t>Wallis</t>
  </si>
  <si>
    <t>Leistungsgruppen</t>
  </si>
  <si>
    <r>
      <t>AKH / Hospitalisierungen</t>
    </r>
    <r>
      <rPr>
        <b/>
        <vertAlign val="superscript"/>
        <sz val="10"/>
        <rFont val="Verdana"/>
        <family val="2"/>
      </rPr>
      <t>3)</t>
    </r>
  </si>
  <si>
    <t>AKH nur KVG</t>
  </si>
  <si>
    <r>
      <t>AKH KVG / Hospitalisierungen</t>
    </r>
    <r>
      <rPr>
        <b/>
        <vertAlign val="superscript"/>
        <sz val="10"/>
        <rFont val="Verdana"/>
        <family val="2"/>
      </rPr>
      <t>4)</t>
    </r>
  </si>
  <si>
    <t>Hals-Nasen-Ohren</t>
  </si>
  <si>
    <t>Rehabilitation</t>
  </si>
  <si>
    <t>4) Anteil der ausserkantonalen KVG-Hospitalisierungen von im Wallis wohnhaften Patienten an der Gesamtanzahl der KVG-Hospitalisierungen von im Wallis wohnhaften Patienten.</t>
  </si>
  <si>
    <t>Grundversorgung der Akutsomatik</t>
  </si>
  <si>
    <t>Geburtshilfe</t>
  </si>
  <si>
    <r>
      <t>Anzahl der ausserkantonalen Hospitalisierungen (AKH) und Gesamtanzahl der Hospitalisierungen von im Wallis wohnhaften KVG-Patienten, nach Spitalleistungsgruppe, seit 2010</t>
    </r>
    <r>
      <rPr>
        <b/>
        <vertAlign val="superscript"/>
        <sz val="12"/>
        <rFont val="Verdana"/>
        <family val="2"/>
      </rPr>
      <t>1,2)</t>
    </r>
  </si>
  <si>
    <r>
      <t>Krankenversicherung (KVG)</t>
    </r>
    <r>
      <rPr>
        <b/>
        <vertAlign val="superscript"/>
        <sz val="10"/>
        <rFont val="Verdana"/>
        <family val="2"/>
      </rPr>
      <t>3)</t>
    </r>
  </si>
  <si>
    <r>
      <t>AKH / Hospitali-sierungen</t>
    </r>
    <r>
      <rPr>
        <b/>
        <vertAlign val="superscript"/>
        <sz val="10"/>
        <rFont val="Verdana"/>
        <family val="2"/>
      </rPr>
      <t>4)</t>
    </r>
  </si>
  <si>
    <t>Spezialisierte Akutsomatik</t>
  </si>
  <si>
    <t>4) Anteil der ausserkantonalen Hospitalisierungen von im Wallis wohnhaften Patienten an der Gesamtanzahl der Hospitalisierungen von im Wallis wohnhaften Patienten.</t>
  </si>
  <si>
    <t>Réadaptation</t>
  </si>
  <si>
    <t>0-17-Jährige</t>
  </si>
  <si>
    <t>18-64-Jährige</t>
  </si>
  <si>
    <t>65-79-Jährige</t>
  </si>
  <si>
    <t>80-Jährige und +</t>
  </si>
  <si>
    <t>Leistungsgruppe</t>
  </si>
  <si>
    <t>Organ-transplantationen</t>
  </si>
  <si>
    <t>1) Berücksichtigt alle Arten von Walliser Patienten, die in einem Schweizer Krankenhaus aufgenommen wurden.</t>
  </si>
  <si>
    <t>Hospitalisierungsrate von im Wallis wohnhaften Patienten pro 1'000 Einwohner, nach Geschlecht, Altersgruppe und Wohnregion, seit 2002</t>
  </si>
  <si>
    <t>Anzahl</t>
  </si>
  <si>
    <t>Rate</t>
  </si>
  <si>
    <t>Total F+H</t>
  </si>
  <si>
    <r>
      <t>Gynäkologie</t>
    </r>
    <r>
      <rPr>
        <b/>
        <vertAlign val="superscript"/>
        <sz val="10"/>
        <color indexed="8"/>
        <rFont val="Verdana"/>
        <family val="2"/>
      </rPr>
      <t>2)</t>
    </r>
  </si>
  <si>
    <t>Fakturierbare Krankheitstage</t>
  </si>
  <si>
    <r>
      <t>DAD</t>
    </r>
    <r>
      <rPr>
        <b/>
        <vertAlign val="superscript"/>
        <sz val="10"/>
        <rFont val="Verdana"/>
        <family val="2"/>
      </rPr>
      <t>3)</t>
    </r>
  </si>
  <si>
    <t>3) Die durchschnittliche Verweildauer (DAD) der Wartebetten an der HVS errechnet sich aus der Aufenthaltsdauer (ohne Urlaub von mehr als 24 Stunden und Eintrittstag) der während des Jahres entlassenen Fälle.</t>
  </si>
  <si>
    <t>Quelle(n): DGW</t>
  </si>
  <si>
    <t>Hosp_Total_SPLG</t>
  </si>
  <si>
    <t>Aktivität</t>
  </si>
  <si>
    <t>Hosp_Patienten_non-VS_GPPH</t>
  </si>
  <si>
    <t>AKH_SPLG</t>
  </si>
  <si>
    <t>AKH_SPLG (2)</t>
  </si>
  <si>
    <t>Anzahl der ausserkantonalen Hospitalisierungen (AKH) und Gesamtanzahl der Hospitalisierungen von im Wallis wohnhaften KVG-Patienten, nach Spitalleistungsgruppe, seit 2010</t>
  </si>
  <si>
    <t>Hosp_Rate</t>
  </si>
  <si>
    <t>4) Da die Genfer Klinik in Montana 2016 in das Universitätsspital Genf (HUG) integriert wurde, ist es ab dem 01.01.2017 nicht mehr möglich, die Daten über das Personal der Klinik von denen der HUG zu unterscheiden.</t>
  </si>
  <si>
    <t>2) Da die Genfer Klinik in Montana 2016 in das Universitätsspital Genf (HUG) integriert wurde, ist es ab dem 01.01.2017 nicht mehr möglich, die Daten über das Personal der Klinik von denen der HUG zu unterscheiden.</t>
  </si>
  <si>
    <t>Quelle(n): OFS, MS</t>
  </si>
  <si>
    <t>Anteil der ausserkantonalen Hospitalisierungen (AKH), nach Wohnsitzkanton der Patienten, seit 2008</t>
  </si>
  <si>
    <r>
      <t>Anteil der ausserkantonalen Hospitalisierungen (AKH), nach Wohnsitzkanton der Patienten, seit 2008</t>
    </r>
    <r>
      <rPr>
        <b/>
        <vertAlign val="superscript"/>
        <sz val="12"/>
        <rFont val="Verdana"/>
        <family val="2"/>
      </rPr>
      <t>1,2,3)</t>
    </r>
  </si>
  <si>
    <t>1) Hôpital du Valais (HVS) : Palliativmedizin seit 2016.</t>
  </si>
  <si>
    <r>
      <t>2019</t>
    </r>
    <r>
      <rPr>
        <vertAlign val="superscript"/>
        <sz val="10"/>
        <rFont val="Verdana"/>
        <family val="2"/>
      </rPr>
      <t>3)</t>
    </r>
  </si>
  <si>
    <t>Anzahl der beschäftigten Vollzeitäquivalente in den Walliser Spitälern, nach BFS-Berufskategorien, 2019</t>
  </si>
  <si>
    <t>Gesamtzahl der Hospitalisierungen, der Pflegetage und durchschnittlichen Aufenthaltsdauer in den Walliser Spitälern, nach Spitalleistungsgruppen, 2019</t>
  </si>
  <si>
    <t>Anzahl der Hospitalisierungen, der Pflegetage und durchschnittlichen Aufenthaltsdauer aller im Wallis wohnhaften Patienten in den Walliser Spitälern, nach Spitalleistungsgruppen, 2019</t>
  </si>
  <si>
    <t>Anzahl der Hospitalisierungen, der Pflegetage und durchschnittlichen Aufenthaltsdauer aller nicht im Wallis wohnhaften Patienten in den Walliser Spitälern, nach Spitalleistungsgruppen, 2019</t>
  </si>
  <si>
    <t>Anzahl der Hospitalisierungen und Pflegetage in den Walliser Spitälern, nach Versicherungsart, 2019</t>
  </si>
  <si>
    <t>Anzahl der Hospitalisierungen, der Pflegetage und durchschnittlichen Aufenthaltsdauer, akut-somatische Pflegeleistungen, in den Walliser Spitälern, 2019</t>
  </si>
  <si>
    <t>Anzahl der Hospitalisierungen, der Pflegetage und durchschnittlichen Aufenthaltsdauer, nicht akute Pflegeleistungen (Reha - Psychiatrie - Geriatrie - Palliativmedizine), in den Walliser Spitälern, Versicherungsart, 2019</t>
  </si>
  <si>
    <t>Anzahl und Anteil der ausserkantonalen Hospitalisierungen (AKH) von im Wallis wohnhaften Patienten, nach Wohnsitzregion und Spitalleistungsgruppe, 2019</t>
  </si>
  <si>
    <t>Anzal und Hospitalisierungsrate von im Wallis wohnhaften Patienten pro 1'000 Einwohner, nach Spitalleistungsgruppen, Geschlecht, Altersgruppe und Wohnregion, seit 2019</t>
  </si>
  <si>
    <t>Letzte Aktualisierung: Juli 2021</t>
  </si>
  <si>
    <r>
      <rPr>
        <sz val="9"/>
        <rFont val="Symbol"/>
        <family val="1"/>
        <charset val="2"/>
      </rPr>
      <t>ã</t>
    </r>
    <r>
      <rPr>
        <sz val="9"/>
        <rFont val="Verdana"/>
        <family val="2"/>
      </rPr>
      <t xml:space="preserve"> WGO 2021</t>
    </r>
  </si>
  <si>
    <r>
      <t>Anzahl der beschäftigten Vollzeitäquivalente in den Walliser Spitälern, nach BFS-Berufskategorien, 2019</t>
    </r>
    <r>
      <rPr>
        <b/>
        <vertAlign val="superscript"/>
        <sz val="12"/>
        <rFont val="Verdana"/>
        <family val="2"/>
      </rPr>
      <t>1,2)</t>
    </r>
  </si>
  <si>
    <t>Gesamtzahl der Hospitalisierungen, der Pflegetage und durchschnittliche Aufenthaltsdauer in den Walliser Spitälern, nach Spitalleistungsgruppen, 2019</t>
  </si>
  <si>
    <t>Anzahl der Hospitalisierungen, der Pflegetage und durchschnittliche Aufenthaltsdauer aller im Wallis wohnhaften Patienten in den Walliser Spitälern, nach Spitalleistungsgruppen, 2019</t>
  </si>
  <si>
    <t>Anzahl der Hospitalisierungen, der Pflegetage und durchschnittliche Aufenthaltsdauer aller nicht im Wallis wohnhaften Patienten in den Walliser Spitälern, nach Spitalleistungsgruppen, 2019</t>
  </si>
  <si>
    <t>Anzahl der Hospitalisierungen, der Pflegetage und durchschnittliche Aufenthaltsdauer, akut-somatische Pflegeleistungen, in den Walliser Spitälern, 2019</t>
  </si>
  <si>
    <r>
      <t>Anzahl und Anteil der ausserkantonalen Hospitalisierungen (AKH) von im Wallis wohnhaften Patienten, nach Wohnsitzregion und Spitalleistungsgruppe, 2019</t>
    </r>
    <r>
      <rPr>
        <b/>
        <vertAlign val="superscript"/>
        <sz val="12"/>
        <rFont val="Verdana"/>
        <family val="2"/>
      </rPr>
      <t>1,2)</t>
    </r>
  </si>
  <si>
    <t>Anzal und Hospitalisierungsrate von im Wallis wohnhaften Patienten pro 1'000 Einwohner, nach Spitalleistungsgruppen, Geschlecht, Altersgruppe und Wohnregion, 2019</t>
  </si>
  <si>
    <t>Journées-malades facturables</t>
  </si>
  <si>
    <t>Sorties</t>
  </si>
  <si>
    <r>
      <t>HVS- CHVR</t>
    </r>
    <r>
      <rPr>
        <b/>
        <vertAlign val="superscript"/>
        <sz val="10"/>
        <rFont val="Verdana"/>
        <family val="2"/>
      </rPr>
      <t>2)</t>
    </r>
  </si>
  <si>
    <r>
      <t>Betriebsaufwand</t>
    </r>
    <r>
      <rPr>
        <b/>
        <vertAlign val="superscript"/>
        <sz val="12"/>
        <rFont val="Verdana"/>
        <family val="2"/>
      </rPr>
      <t>1)</t>
    </r>
    <r>
      <rPr>
        <b/>
        <sz val="12"/>
        <rFont val="Verdana"/>
        <family val="2"/>
      </rPr>
      <t xml:space="preserve"> der Spitäler im Wallis, seit 2008 (in Mio. CHF)</t>
    </r>
  </si>
  <si>
    <t>3) Die Daten 2008-2013 beziehen sich nur auf das interkantonale Spital Chablais Vaud-Valais (HDC). Seit 2014 beziehen sich die Daten auf das interkantonale Spital Riviera-Chablais Waadt-Wallis (HRC). Das interkantonale Spital Riviera-Chablais Waadt-Wallis (HRC) ist aus der Fusion des Spitals Chablais (HDC) und der Spitäler der Riviera entstanden.</t>
  </si>
  <si>
    <t>4) Da die Genfer Klinik in Montana 2016 in das Universitätsspital Genf (HUG) integriert wurde, ist es ab dem 01.01.2017 nicht mehr möglich, die Finanzdaten der Klinik von denen der HUG zu unterscheiden.</t>
  </si>
  <si>
    <t>2) Ab 2019 werden das CHCVs und das CHC zum CHVR miteinander verbunden: Centre Hospitalier du Valais Romand.</t>
  </si>
  <si>
    <t>Hosp_Patienten_VS_
SPLG</t>
  </si>
  <si>
    <t>2) Seit 2012: Finanzierung im Rahmen der neuen Spitalfinanzierung. Seit 2015 Integration der Clinique CIC Valais in die Walliser Spitalliste.</t>
  </si>
  <si>
    <t>4) Einschließlich außerordentlicher finanzieller Unterstützung COVID-19.</t>
  </si>
  <si>
    <r>
      <t>2020</t>
    </r>
    <r>
      <rPr>
        <vertAlign val="superscript"/>
        <sz val="10"/>
        <rFont val="Verdana"/>
        <family val="2"/>
      </rPr>
      <t>3,4)</t>
    </r>
  </si>
  <si>
    <t>2) In der Gruppe "Gynäkologie" werden nur 4 männliche Fälle gezählt, deren Anteil in der obigen Tabelle nicht aufgeführt ist. Die Fälle werden jedoch bei der Gesamtzahl und der entsprechenden Rate berücksichtigt.</t>
  </si>
  <si>
    <t>CHVR</t>
  </si>
  <si>
    <r>
      <t>Anzahl der Hospitalisierungen, der Pflegetage und durchschnittliche Aufenthaltsdauer, nicht akute Pflegeleistungen (Reha - Psychiatrie - Geriatrie - Palliativmedizine</t>
    </r>
    <r>
      <rPr>
        <b/>
        <vertAlign val="superscript"/>
        <sz val="12"/>
        <rFont val="Verdana"/>
        <family val="2"/>
      </rPr>
      <t>1)</t>
    </r>
    <r>
      <rPr>
        <b/>
        <sz val="12"/>
        <rFont val="Verdana"/>
        <family val="2"/>
      </rPr>
      <t>), in den Walliser Spitälern, Versicherungsart,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</si>
</sst>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 #,##0.00_ ;_ * \-#,##0.00_ ;_ * &quot;-&quot;??_ ;_ @_ "/>
    <numFmt numFmtId="165" formatCode="_(* #,##0.0_);_(* \(#,##0.0\);_(* &quot;-&quot;??_);_(@_)"/>
    <numFmt numFmtId="166" formatCode="#,##0.0"/>
    <numFmt numFmtId="167" formatCode="_ * #,##0_ ;_ * \-#,##0_ ;_ * &quot;-&quot;??_ ;_ @_ "/>
    <numFmt numFmtId="168" formatCode="_ * #,##0.0_ ;_ * \-#,##0.0_ ;_ * &quot;-&quot;??_ ;_ @_ "/>
    <numFmt numFmtId="169" formatCode="#,##0_ ;\-#,##0\ "/>
    <numFmt numFmtId="170" formatCode="_(* #,##0.00_);_(* \(#,##0.00\);_(* &quot;-&quot;??_);_(@_)"/>
    <numFmt numFmtId="171" formatCode="0.0%"/>
    <numFmt numFmtId="172" formatCode="_ * #,##0.0_ ;_ * \-#,##0.0_ ;_ * &quot;-&quot;?_ ;_ @_ "/>
  </numFmts>
  <fonts count="40" x14ac:knownFonts="1">
    <font>
      <sz val="11"/>
      <color theme="1"/>
      <name val="Calibri"/>
      <family val="2"/>
      <scheme val="minor"/>
    </font>
    <font>
      <sz val="11"/>
      <color theme="1"/>
      <name val="Calibri"/>
      <family val="2"/>
      <scheme val="minor"/>
    </font>
    <font>
      <sz val="10"/>
      <name val="Arial"/>
      <family val="2"/>
    </font>
    <font>
      <u/>
      <sz val="10"/>
      <color theme="10"/>
      <name val="Arial"/>
      <family val="2"/>
    </font>
    <font>
      <sz val="10"/>
      <name val="Verdana"/>
      <family val="2"/>
    </font>
    <font>
      <sz val="11"/>
      <color theme="1"/>
      <name val="Verdana"/>
      <family val="2"/>
    </font>
    <font>
      <b/>
      <sz val="12"/>
      <color indexed="8"/>
      <name val="Verdana"/>
      <family val="2"/>
    </font>
    <font>
      <i/>
      <sz val="10"/>
      <name val="Verdana"/>
      <family val="2"/>
    </font>
    <font>
      <b/>
      <sz val="12"/>
      <color theme="1"/>
      <name val="Verdana"/>
      <family val="2"/>
    </font>
    <font>
      <b/>
      <sz val="12"/>
      <name val="Verdana"/>
      <family val="2"/>
    </font>
    <font>
      <b/>
      <sz val="10"/>
      <name val="Verdana"/>
      <family val="2"/>
    </font>
    <font>
      <sz val="10"/>
      <color theme="1"/>
      <name val="Verdana"/>
      <family val="2"/>
    </font>
    <font>
      <b/>
      <sz val="10"/>
      <color indexed="8"/>
      <name val="Verdana"/>
      <family val="2"/>
    </font>
    <font>
      <sz val="10"/>
      <color indexed="8"/>
      <name val="Verdana"/>
      <family val="2"/>
    </font>
    <font>
      <sz val="11"/>
      <name val="Verdana"/>
      <family val="2"/>
    </font>
    <font>
      <b/>
      <sz val="10"/>
      <color theme="1"/>
      <name val="Verdana"/>
      <family val="2"/>
    </font>
    <font>
      <b/>
      <sz val="11"/>
      <color theme="1"/>
      <name val="Verdana"/>
      <family val="2"/>
    </font>
    <font>
      <sz val="9"/>
      <name val="Verdana"/>
      <family val="2"/>
    </font>
    <font>
      <sz val="9"/>
      <color theme="1"/>
      <name val="Verdana"/>
      <family val="2"/>
    </font>
    <font>
      <b/>
      <sz val="10"/>
      <name val="Arial"/>
      <family val="2"/>
    </font>
    <font>
      <b/>
      <sz val="11"/>
      <name val="Verdana"/>
      <family val="2"/>
    </font>
    <font>
      <b/>
      <sz val="9"/>
      <name val="Verdana"/>
      <family val="2"/>
    </font>
    <font>
      <sz val="9"/>
      <name val="Symbol"/>
      <family val="1"/>
      <charset val="2"/>
    </font>
    <font>
      <sz val="10"/>
      <name val="Arial"/>
      <family val="2"/>
    </font>
    <font>
      <b/>
      <strike/>
      <sz val="10"/>
      <name val="Arial"/>
      <family val="2"/>
    </font>
    <font>
      <b/>
      <sz val="9"/>
      <color theme="1"/>
      <name val="Verdana"/>
      <family val="2"/>
    </font>
    <font>
      <vertAlign val="superscript"/>
      <sz val="10"/>
      <name val="Verdana"/>
      <family val="2"/>
    </font>
    <font>
      <b/>
      <vertAlign val="superscript"/>
      <sz val="10"/>
      <name val="Verdana"/>
      <family val="2"/>
    </font>
    <font>
      <sz val="10"/>
      <color rgb="FF000000"/>
      <name val="Verdana"/>
      <family val="2"/>
    </font>
    <font>
      <sz val="10"/>
      <name val="Arial"/>
      <family val="2"/>
    </font>
    <font>
      <b/>
      <vertAlign val="superscript"/>
      <sz val="12"/>
      <name val="Verdana"/>
      <family val="2"/>
    </font>
    <font>
      <b/>
      <sz val="10"/>
      <color rgb="FF000000"/>
      <name val="Verdana"/>
      <family val="2"/>
    </font>
    <font>
      <b/>
      <sz val="9.5"/>
      <name val="Verdana"/>
      <family val="2"/>
    </font>
    <font>
      <b/>
      <sz val="9.5"/>
      <color theme="0"/>
      <name val="Verdana"/>
      <family val="2"/>
    </font>
    <font>
      <sz val="9.5"/>
      <color theme="0"/>
      <name val="Verdana"/>
      <family val="2"/>
    </font>
    <font>
      <sz val="9.5"/>
      <name val="Verdana"/>
      <family val="2"/>
    </font>
    <font>
      <u/>
      <sz val="10"/>
      <color theme="10"/>
      <name val="Verdana"/>
      <family val="2"/>
    </font>
    <font>
      <b/>
      <sz val="10"/>
      <color indexed="8"/>
      <name val="Arial"/>
      <family val="2"/>
    </font>
    <font>
      <b/>
      <vertAlign val="superscript"/>
      <sz val="10"/>
      <color indexed="8"/>
      <name val="Verdana"/>
      <family val="2"/>
    </font>
    <font>
      <u/>
      <sz val="10"/>
      <color rgb="FF0563C1"/>
      <name val="Arial"/>
      <family val="2"/>
    </font>
  </fonts>
  <fills count="17">
    <fill>
      <patternFill patternType="none"/>
    </fill>
    <fill>
      <patternFill patternType="gray125"/>
    </fill>
    <fill>
      <patternFill patternType="solid">
        <fgColor indexed="9"/>
        <bgColor indexed="9"/>
      </patternFill>
    </fill>
    <fill>
      <patternFill patternType="solid">
        <fgColor theme="0" tint="-0.14996795556505021"/>
        <bgColor indexed="64"/>
      </patternFill>
    </fill>
    <fill>
      <patternFill patternType="solid">
        <fgColor theme="0" tint="-0.14999847407452621"/>
        <bgColor indexed="11"/>
      </patternFill>
    </fill>
    <fill>
      <patternFill patternType="solid">
        <fgColor theme="0" tint="-0.14999847407452621"/>
        <bgColor indexed="8"/>
      </patternFill>
    </fill>
    <fill>
      <patternFill patternType="solid">
        <fgColor theme="0" tint="-0.14999847407452621"/>
        <bgColor indexed="64"/>
      </patternFill>
    </fill>
    <fill>
      <patternFill patternType="solid">
        <fgColor theme="0" tint="-4.9989318521683403E-2"/>
        <bgColor indexed="11"/>
      </patternFill>
    </fill>
    <fill>
      <patternFill patternType="solid">
        <fgColor theme="0" tint="-4.9989318521683403E-2"/>
        <bgColor indexed="64"/>
      </patternFill>
    </fill>
    <fill>
      <patternFill patternType="solid">
        <fgColor rgb="FF3333CC"/>
        <bgColor indexed="64"/>
      </patternFill>
    </fill>
    <fill>
      <patternFill patternType="solid">
        <fgColor rgb="FFFF0000"/>
        <bgColor indexed="64"/>
      </patternFill>
    </fill>
    <fill>
      <patternFill patternType="solid">
        <fgColor rgb="FFFFFFFF"/>
        <bgColor rgb="FFFFFFFF"/>
      </patternFill>
    </fill>
    <fill>
      <patternFill patternType="solid">
        <fgColor theme="0" tint="-4.9989318521683403E-2"/>
        <bgColor rgb="FFFFFFFF"/>
      </patternFill>
    </fill>
    <fill>
      <patternFill patternType="solid">
        <fgColor indexed="65"/>
        <bgColor indexed="8"/>
      </patternFill>
    </fill>
    <fill>
      <patternFill patternType="solid">
        <fgColor indexed="65"/>
        <bgColor indexed="11"/>
      </patternFill>
    </fill>
    <fill>
      <patternFill patternType="solid">
        <fgColor rgb="FFF2F2F2"/>
        <bgColor indexed="64"/>
      </patternFill>
    </fill>
    <fill>
      <patternFill patternType="solid">
        <fgColor theme="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rgb="FF000000"/>
      </right>
      <top style="hair">
        <color indexed="64"/>
      </top>
      <bottom style="hair">
        <color indexed="64"/>
      </bottom>
      <diagonal/>
    </border>
    <border>
      <left style="thin">
        <color rgb="FF000000"/>
      </left>
      <right style="thin">
        <color rgb="FF000000"/>
      </right>
      <top style="hair">
        <color indexed="64"/>
      </top>
      <bottom style="hair">
        <color indexed="64"/>
      </bottom>
      <diagonal/>
    </border>
    <border>
      <left style="thin">
        <color rgb="FF000000"/>
      </left>
      <right style="thin">
        <color indexed="64"/>
      </right>
      <top style="hair">
        <color indexed="64"/>
      </top>
      <bottom style="hair">
        <color indexed="64"/>
      </bottom>
      <diagonal/>
    </border>
    <border>
      <left style="thin">
        <color rgb="FF000000"/>
      </left>
      <right style="thin">
        <color rgb="FF000000"/>
      </right>
      <top/>
      <bottom style="thin">
        <color rgb="FF000000"/>
      </bottom>
      <diagonal/>
    </border>
    <border>
      <left style="thin">
        <color indexed="64"/>
      </left>
      <right/>
      <top style="thin">
        <color indexed="64"/>
      </top>
      <bottom style="hair">
        <color indexed="64"/>
      </bottom>
      <diagonal/>
    </border>
    <border>
      <left style="thin">
        <color rgb="FF000000"/>
      </left>
      <right style="thin">
        <color rgb="FF000000"/>
      </right>
      <top style="thin">
        <color indexed="64"/>
      </top>
      <bottom style="hair">
        <color indexed="64"/>
      </bottom>
      <diagonal/>
    </border>
    <border>
      <left style="thin">
        <color rgb="FF000000"/>
      </left>
      <right style="thin">
        <color indexed="64"/>
      </right>
      <top style="thin">
        <color indexed="64"/>
      </top>
      <bottom style="hair">
        <color indexed="64"/>
      </bottom>
      <diagonal/>
    </border>
    <border>
      <left style="thin">
        <color rgb="FF000000"/>
      </left>
      <right style="thin">
        <color indexed="64"/>
      </right>
      <top style="hair">
        <color indexed="64"/>
      </top>
      <bottom/>
      <diagonal/>
    </border>
    <border>
      <left/>
      <right style="thin">
        <color indexed="64"/>
      </right>
      <top style="thin">
        <color indexed="64"/>
      </top>
      <bottom style="hair">
        <color indexed="64"/>
      </bottom>
      <diagonal/>
    </border>
    <border>
      <left/>
      <right style="thin">
        <color rgb="FF000000"/>
      </right>
      <top style="hair">
        <color indexed="64"/>
      </top>
      <bottom style="hair">
        <color indexed="64"/>
      </bottom>
      <diagonal/>
    </border>
    <border>
      <left/>
      <right style="thin">
        <color indexed="64"/>
      </right>
      <top/>
      <bottom/>
      <diagonal/>
    </border>
    <border>
      <left style="thin">
        <color rgb="FF000000"/>
      </left>
      <right style="thin">
        <color indexed="64"/>
      </right>
      <top/>
      <bottom style="hair">
        <color indexed="64"/>
      </bottom>
      <diagonal/>
    </border>
    <border>
      <left style="thin">
        <color indexed="64"/>
      </left>
      <right style="thin">
        <color rgb="FF000000"/>
      </right>
      <top style="thin">
        <color rgb="FF000000"/>
      </top>
      <bottom style="hair">
        <color indexed="64"/>
      </bottom>
      <diagonal/>
    </border>
    <border>
      <left style="thin">
        <color rgb="FF000000"/>
      </left>
      <right style="thin">
        <color rgb="FF000000"/>
      </right>
      <top style="thin">
        <color rgb="FF000000"/>
      </top>
      <bottom style="hair">
        <color indexed="64"/>
      </bottom>
      <diagonal/>
    </border>
    <border>
      <left style="thin">
        <color rgb="FF000000"/>
      </left>
      <right/>
      <top style="hair">
        <color indexed="64"/>
      </top>
      <bottom style="hair">
        <color indexed="64"/>
      </bottom>
      <diagonal/>
    </border>
    <border>
      <left style="thin">
        <color rgb="FF000000"/>
      </left>
      <right/>
      <top/>
      <bottom style="thin">
        <color rgb="FF000000"/>
      </bottom>
      <diagonal/>
    </border>
    <border>
      <left/>
      <right style="thin">
        <color indexed="64"/>
      </right>
      <top style="hair">
        <color indexed="64"/>
      </top>
      <bottom/>
      <diagonal/>
    </border>
    <border>
      <left style="hair">
        <color indexed="64"/>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indexed="64"/>
      </top>
      <bottom style="hair">
        <color indexed="64"/>
      </bottom>
      <diagonal/>
    </border>
    <border>
      <left style="thin">
        <color indexed="64"/>
      </left>
      <right style="thin">
        <color rgb="FF000000"/>
      </right>
      <top style="hair">
        <color indexed="64"/>
      </top>
      <bottom style="thin">
        <color rgb="FF000000"/>
      </bottom>
      <diagonal/>
    </border>
    <border>
      <left style="thin">
        <color rgb="FF000000"/>
      </left>
      <right style="thin">
        <color rgb="FF000000"/>
      </right>
      <top style="hair">
        <color indexed="64"/>
      </top>
      <bottom style="thin">
        <color rgb="FF000000"/>
      </bottom>
      <diagonal/>
    </border>
    <border>
      <left style="thin">
        <color rgb="FF000000"/>
      </left>
      <right style="thin">
        <color rgb="FF000000"/>
      </right>
      <top style="thin">
        <color rgb="FF000000"/>
      </top>
      <bottom/>
      <diagonal/>
    </border>
    <border>
      <left style="thin">
        <color indexed="64"/>
      </left>
      <right/>
      <top/>
      <bottom style="thin">
        <color indexed="64"/>
      </bottom>
      <diagonal/>
    </border>
  </borders>
  <cellStyleXfs count="14">
    <xf numFmtId="0" fontId="0" fillId="0" borderId="0"/>
    <xf numFmtId="164" fontId="1" fillId="0" borderId="0" applyFont="0" applyFill="0" applyBorder="0" applyAlignment="0" applyProtection="0"/>
    <xf numFmtId="0" fontId="2" fillId="0" borderId="0"/>
    <xf numFmtId="0" fontId="1" fillId="0" borderId="0"/>
    <xf numFmtId="0" fontId="3" fillId="0" borderId="0" applyNumberFormat="0" applyFill="0" applyBorder="0" applyAlignment="0" applyProtection="0">
      <alignment vertical="top"/>
      <protection locked="0"/>
    </xf>
    <xf numFmtId="0" fontId="2" fillId="0" borderId="0"/>
    <xf numFmtId="0" fontId="23" fillId="0" borderId="0"/>
    <xf numFmtId="164" fontId="2" fillId="0" borderId="0" applyFont="0" applyFill="0" applyBorder="0" applyAlignment="0" applyProtection="0"/>
    <xf numFmtId="170" fontId="2" fillId="0" borderId="0" applyFont="0" applyFill="0" applyBorder="0" applyAlignment="0" applyProtection="0"/>
    <xf numFmtId="0" fontId="29" fillId="0" borderId="0"/>
    <xf numFmtId="9" fontId="1" fillId="0" borderId="0" applyFont="0" applyFill="0" applyBorder="0" applyAlignment="0" applyProtection="0"/>
    <xf numFmtId="0" fontId="2" fillId="0" borderId="0"/>
    <xf numFmtId="164" fontId="1" fillId="0" borderId="0" applyFont="0" applyFill="0" applyBorder="0" applyAlignment="0" applyProtection="0"/>
    <xf numFmtId="9" fontId="1" fillId="0" borderId="0" applyFont="0" applyFill="0" applyBorder="0" applyAlignment="0" applyProtection="0"/>
  </cellStyleXfs>
  <cellXfs count="651">
    <xf numFmtId="0" fontId="0" fillId="0" borderId="0" xfId="0"/>
    <xf numFmtId="0" fontId="4" fillId="0" borderId="0" xfId="2" applyFont="1" applyAlignment="1">
      <alignment vertical="center"/>
    </xf>
    <xf numFmtId="0" fontId="4" fillId="0" borderId="6" xfId="2" applyFont="1" applyBorder="1" applyAlignment="1">
      <alignment vertical="center"/>
    </xf>
    <xf numFmtId="0" fontId="5" fillId="0" borderId="0" xfId="0" applyFont="1" applyAlignment="1">
      <alignment vertical="center"/>
    </xf>
    <xf numFmtId="0" fontId="6" fillId="2" borderId="0" xfId="3" applyFont="1" applyFill="1" applyBorder="1" applyAlignment="1">
      <alignment vertical="center"/>
    </xf>
    <xf numFmtId="0" fontId="7" fillId="0" borderId="0" xfId="2" applyFont="1" applyAlignment="1">
      <alignment vertical="center"/>
    </xf>
    <xf numFmtId="0" fontId="4" fillId="0" borderId="0" xfId="2" applyFont="1" applyAlignment="1">
      <alignment horizontal="right" vertical="center"/>
    </xf>
    <xf numFmtId="0" fontId="4" fillId="3" borderId="1" xfId="2" applyFont="1" applyFill="1" applyBorder="1" applyAlignment="1">
      <alignment horizontal="center" vertical="center"/>
    </xf>
    <xf numFmtId="0" fontId="4" fillId="0" borderId="5" xfId="2" applyFont="1" applyBorder="1" applyAlignment="1">
      <alignment vertical="center"/>
    </xf>
    <xf numFmtId="0" fontId="4" fillId="0" borderId="10" xfId="2" quotePrefix="1" applyFont="1" applyBorder="1" applyAlignment="1">
      <alignment horizontal="left" vertical="center"/>
    </xf>
    <xf numFmtId="0" fontId="4" fillId="0" borderId="11" xfId="2" applyFont="1" applyBorder="1" applyAlignment="1">
      <alignment vertical="center"/>
    </xf>
    <xf numFmtId="0" fontId="11" fillId="0" borderId="0" xfId="0" applyFont="1" applyAlignment="1">
      <alignment vertical="center"/>
    </xf>
    <xf numFmtId="0" fontId="4" fillId="0" borderId="0" xfId="5" applyFont="1" applyFill="1" applyBorder="1" applyAlignment="1">
      <alignment vertical="center"/>
    </xf>
    <xf numFmtId="0" fontId="11" fillId="0" borderId="0" xfId="0" applyFont="1" applyFill="1" applyBorder="1" applyAlignment="1">
      <alignment vertical="center"/>
    </xf>
    <xf numFmtId="0" fontId="4" fillId="0" borderId="0" xfId="0" applyFont="1" applyFill="1" applyBorder="1" applyAlignment="1">
      <alignment horizontal="right" vertical="center" wrapText="1"/>
    </xf>
    <xf numFmtId="3" fontId="10" fillId="4" borderId="14" xfId="0" applyNumberFormat="1" applyFont="1" applyFill="1" applyBorder="1" applyAlignment="1">
      <alignment horizontal="left" vertical="center" wrapText="1"/>
    </xf>
    <xf numFmtId="0" fontId="4" fillId="0" borderId="0" xfId="0" applyFont="1" applyFill="1" applyBorder="1" applyAlignment="1">
      <alignment vertical="center" wrapText="1"/>
    </xf>
    <xf numFmtId="0" fontId="17" fillId="0" borderId="0" xfId="3" applyFont="1" applyAlignment="1">
      <alignment vertical="center"/>
    </xf>
    <xf numFmtId="0" fontId="4" fillId="0" borderId="0" xfId="0" applyFont="1" applyFill="1" applyBorder="1" applyAlignment="1">
      <alignment vertical="center"/>
    </xf>
    <xf numFmtId="3" fontId="10" fillId="5" borderId="1" xfId="0" applyNumberFormat="1" applyFont="1" applyFill="1" applyBorder="1" applyAlignment="1">
      <alignment horizontal="center" vertical="center" wrapText="1"/>
    </xf>
    <xf numFmtId="0" fontId="18" fillId="0" borderId="0" xfId="3" applyFont="1" applyAlignment="1">
      <alignment vertical="center"/>
    </xf>
    <xf numFmtId="0" fontId="18" fillId="0" borderId="0" xfId="3" applyFont="1" applyAlignment="1">
      <alignment horizontal="center" vertical="center"/>
    </xf>
    <xf numFmtId="0" fontId="18" fillId="0" borderId="0" xfId="0" applyFont="1" applyAlignment="1">
      <alignment vertical="center"/>
    </xf>
    <xf numFmtId="0" fontId="17" fillId="0" borderId="0" xfId="0" applyFont="1" applyAlignment="1">
      <alignment vertical="center"/>
    </xf>
    <xf numFmtId="0" fontId="18" fillId="0" borderId="0" xfId="0" applyFont="1" applyAlignment="1">
      <alignment horizontal="left" vertical="center"/>
    </xf>
    <xf numFmtId="0" fontId="10" fillId="0" borderId="0" xfId="0" quotePrefix="1" applyFont="1" applyBorder="1" applyAlignment="1">
      <alignment horizontal="left" vertical="center"/>
    </xf>
    <xf numFmtId="165" fontId="4" fillId="0" borderId="0" xfId="1" applyNumberFormat="1" applyFont="1" applyBorder="1" applyAlignment="1">
      <alignment horizontal="right" vertical="center"/>
    </xf>
    <xf numFmtId="0" fontId="17" fillId="0" borderId="0" xfId="0" applyFont="1" applyFill="1" applyBorder="1" applyAlignment="1">
      <alignment vertical="center" wrapText="1"/>
    </xf>
    <xf numFmtId="0" fontId="21" fillId="0" borderId="0" xfId="0" quotePrefix="1" applyFont="1" applyBorder="1" applyAlignment="1">
      <alignment horizontal="left" vertical="center"/>
    </xf>
    <xf numFmtId="165" fontId="17" fillId="0" borderId="0" xfId="1" applyNumberFormat="1" applyFont="1" applyBorder="1" applyAlignment="1">
      <alignment horizontal="right" vertical="center"/>
    </xf>
    <xf numFmtId="0" fontId="21" fillId="0" borderId="0" xfId="3" applyFont="1" applyAlignment="1">
      <alignment vertical="center"/>
    </xf>
    <xf numFmtId="0" fontId="10" fillId="0" borderId="0" xfId="2" applyFont="1" applyAlignment="1">
      <alignment vertical="center"/>
    </xf>
    <xf numFmtId="1" fontId="10" fillId="4" borderId="14" xfId="0" applyNumberFormat="1" applyFont="1" applyFill="1" applyBorder="1" applyAlignment="1">
      <alignment horizontal="center" vertical="center" wrapText="1"/>
    </xf>
    <xf numFmtId="0" fontId="10" fillId="4" borderId="14" xfId="0" applyNumberFormat="1" applyFont="1" applyFill="1" applyBorder="1" applyAlignment="1">
      <alignment horizontal="center" vertical="center" wrapText="1"/>
    </xf>
    <xf numFmtId="0" fontId="19" fillId="0" borderId="0" xfId="6" applyNumberFormat="1" applyFont="1" applyFill="1" applyBorder="1" applyAlignment="1">
      <alignment horizontal="center" vertical="center" wrapText="1"/>
    </xf>
    <xf numFmtId="0" fontId="19" fillId="0" borderId="0" xfId="6" applyNumberFormat="1" applyFont="1" applyFill="1" applyBorder="1" applyAlignment="1">
      <alignment vertical="center" wrapText="1"/>
    </xf>
    <xf numFmtId="3" fontId="19" fillId="0" borderId="0" xfId="6" applyNumberFormat="1" applyFont="1" applyFill="1" applyBorder="1" applyAlignment="1">
      <alignment vertical="center" wrapText="1"/>
    </xf>
    <xf numFmtId="0" fontId="2" fillId="0" borderId="0" xfId="6" applyNumberFormat="1" applyFont="1" applyFill="1" applyBorder="1" applyAlignment="1">
      <alignment vertical="center" wrapText="1"/>
    </xf>
    <xf numFmtId="0" fontId="2" fillId="0" borderId="0" xfId="6" applyNumberFormat="1" applyFont="1" applyFill="1" applyBorder="1" applyAlignment="1">
      <alignment vertical="center"/>
    </xf>
    <xf numFmtId="0" fontId="24" fillId="0" borderId="0" xfId="6" applyNumberFormat="1" applyFont="1" applyFill="1" applyBorder="1" applyAlignment="1">
      <alignment horizontal="center" vertical="center" wrapText="1"/>
    </xf>
    <xf numFmtId="0" fontId="24" fillId="0" borderId="0" xfId="6" applyNumberFormat="1" applyFont="1" applyFill="1" applyBorder="1" applyAlignment="1">
      <alignment vertical="center" wrapText="1"/>
    </xf>
    <xf numFmtId="3" fontId="24" fillId="0" borderId="0" xfId="6" applyNumberFormat="1" applyFont="1" applyFill="1" applyBorder="1" applyAlignment="1">
      <alignment vertical="center" wrapText="1"/>
    </xf>
    <xf numFmtId="3" fontId="24" fillId="0" borderId="0" xfId="6" applyNumberFormat="1" applyFont="1" applyFill="1" applyBorder="1" applyAlignment="1">
      <alignment horizontal="right" vertical="center" wrapText="1"/>
    </xf>
    <xf numFmtId="0" fontId="2" fillId="0" borderId="0" xfId="6" applyFont="1" applyFill="1" applyBorder="1" applyAlignment="1">
      <alignment vertical="center" wrapText="1"/>
    </xf>
    <xf numFmtId="1" fontId="19" fillId="0" borderId="0" xfId="6" applyNumberFormat="1" applyFont="1" applyFill="1" applyBorder="1" applyAlignment="1">
      <alignment horizontal="right" vertical="center" wrapText="1"/>
    </xf>
    <xf numFmtId="3" fontId="2" fillId="0" borderId="0" xfId="6" applyNumberFormat="1" applyFont="1" applyFill="1" applyBorder="1" applyAlignment="1">
      <alignment vertical="center" wrapText="1"/>
    </xf>
    <xf numFmtId="0" fontId="19" fillId="0" borderId="0" xfId="6" applyNumberFormat="1" applyFont="1" applyFill="1" applyBorder="1" applyAlignment="1">
      <alignment horizontal="left" vertical="center" wrapText="1"/>
    </xf>
    <xf numFmtId="0" fontId="19" fillId="0" borderId="0" xfId="6" applyNumberFormat="1" applyFont="1" applyFill="1" applyBorder="1" applyAlignment="1">
      <alignment horizontal="right" vertical="center" wrapText="1"/>
    </xf>
    <xf numFmtId="3" fontId="19" fillId="0" borderId="0" xfId="6" applyNumberFormat="1" applyFont="1" applyFill="1" applyBorder="1" applyAlignment="1">
      <alignment horizontal="right" vertical="center" wrapText="1"/>
    </xf>
    <xf numFmtId="0" fontId="4" fillId="0" borderId="0" xfId="0" applyFont="1" applyFill="1" applyBorder="1" applyAlignment="1">
      <alignment horizontal="left" vertical="center"/>
    </xf>
    <xf numFmtId="0" fontId="10" fillId="8" borderId="20" xfId="0" applyNumberFormat="1" applyFont="1" applyFill="1" applyBorder="1" applyAlignment="1">
      <alignment horizontal="left" vertical="center" wrapText="1"/>
    </xf>
    <xf numFmtId="0" fontId="10" fillId="8" borderId="3" xfId="0" applyNumberFormat="1" applyFont="1" applyFill="1" applyBorder="1" applyAlignment="1">
      <alignment horizontal="left" vertical="center" wrapText="1"/>
    </xf>
    <xf numFmtId="0" fontId="10" fillId="8" borderId="4" xfId="0" applyNumberFormat="1" applyFont="1" applyFill="1" applyBorder="1" applyAlignment="1">
      <alignment horizontal="left" vertical="center" wrapText="1"/>
    </xf>
    <xf numFmtId="0" fontId="10" fillId="0" borderId="20" xfId="0" applyNumberFormat="1" applyFont="1" applyFill="1" applyBorder="1" applyAlignment="1">
      <alignment horizontal="left" vertical="center"/>
    </xf>
    <xf numFmtId="0" fontId="10" fillId="0" borderId="4" xfId="0" applyNumberFormat="1" applyFont="1" applyFill="1" applyBorder="1" applyAlignment="1">
      <alignment horizontal="left" vertical="center"/>
    </xf>
    <xf numFmtId="0" fontId="10" fillId="8" borderId="20" xfId="0" applyNumberFormat="1" applyFont="1" applyFill="1" applyBorder="1" applyAlignment="1">
      <alignment horizontal="left" vertical="center"/>
    </xf>
    <xf numFmtId="0" fontId="10" fillId="8" borderId="4" xfId="0" applyNumberFormat="1" applyFont="1" applyFill="1" applyBorder="1" applyAlignment="1">
      <alignment horizontal="left" vertical="center"/>
    </xf>
    <xf numFmtId="0" fontId="10" fillId="0" borderId="3" xfId="0" applyNumberFormat="1" applyFont="1" applyFill="1" applyBorder="1" applyAlignment="1">
      <alignment horizontal="left" vertical="center"/>
    </xf>
    <xf numFmtId="0" fontId="10" fillId="8" borderId="3" xfId="0" applyNumberFormat="1" applyFont="1" applyFill="1" applyBorder="1" applyAlignment="1">
      <alignment horizontal="left" vertical="center"/>
    </xf>
    <xf numFmtId="166" fontId="10" fillId="0" borderId="20" xfId="0" applyNumberFormat="1" applyFont="1" applyFill="1" applyBorder="1" applyAlignment="1">
      <alignment horizontal="left" vertical="center"/>
    </xf>
    <xf numFmtId="166" fontId="10" fillId="0" borderId="4" xfId="0" applyNumberFormat="1" applyFont="1" applyFill="1" applyBorder="1" applyAlignment="1">
      <alignment horizontal="left" vertical="center"/>
    </xf>
    <xf numFmtId="166" fontId="10" fillId="8" borderId="20" xfId="0" applyNumberFormat="1" applyFont="1" applyFill="1" applyBorder="1" applyAlignment="1">
      <alignment horizontal="left" vertical="center"/>
    </xf>
    <xf numFmtId="166" fontId="10" fillId="8" borderId="4" xfId="0" applyNumberFormat="1" applyFont="1" applyFill="1" applyBorder="1" applyAlignment="1">
      <alignment horizontal="left" vertical="center"/>
    </xf>
    <xf numFmtId="166" fontId="10" fillId="0" borderId="3" xfId="0" applyNumberFormat="1" applyFont="1" applyFill="1" applyBorder="1" applyAlignment="1">
      <alignment horizontal="left" vertical="center"/>
    </xf>
    <xf numFmtId="166" fontId="10" fillId="8" borderId="3" xfId="0" applyNumberFormat="1" applyFont="1" applyFill="1" applyBorder="1" applyAlignment="1">
      <alignment horizontal="left" vertical="center"/>
    </xf>
    <xf numFmtId="3" fontId="10" fillId="4" borderId="1" xfId="0" applyNumberFormat="1" applyFont="1" applyFill="1" applyBorder="1" applyAlignment="1">
      <alignment vertical="center" wrapText="1"/>
    </xf>
    <xf numFmtId="3" fontId="10" fillId="4" borderId="1" xfId="0" applyNumberFormat="1" applyFont="1" applyFill="1" applyBorder="1" applyAlignment="1">
      <alignment vertical="center"/>
    </xf>
    <xf numFmtId="3" fontId="10" fillId="4" borderId="17" xfId="0" applyNumberFormat="1" applyFont="1" applyFill="1" applyBorder="1" applyAlignment="1">
      <alignment horizontal="center" vertical="center"/>
    </xf>
    <xf numFmtId="0" fontId="17" fillId="0" borderId="0" xfId="0" applyFont="1" applyFill="1" applyBorder="1" applyAlignment="1">
      <alignment vertical="center"/>
    </xf>
    <xf numFmtId="0" fontId="4" fillId="0" borderId="0" xfId="0" quotePrefix="1" applyFont="1" applyFill="1" applyBorder="1" applyAlignment="1">
      <alignment horizontal="left" vertical="center"/>
    </xf>
    <xf numFmtId="0" fontId="10" fillId="6" borderId="1" xfId="0" applyFont="1" applyFill="1" applyBorder="1" applyAlignment="1">
      <alignment horizontal="center" vertical="center" wrapText="1"/>
    </xf>
    <xf numFmtId="168" fontId="18" fillId="0" borderId="0" xfId="1" applyNumberFormat="1" applyFont="1" applyAlignment="1">
      <alignment vertical="center"/>
    </xf>
    <xf numFmtId="168" fontId="11" fillId="0" borderId="0" xfId="1" applyNumberFormat="1" applyFont="1" applyAlignment="1">
      <alignment vertical="center"/>
    </xf>
    <xf numFmtId="0" fontId="10" fillId="6" borderId="1" xfId="0" applyFont="1" applyFill="1" applyBorder="1" applyAlignment="1">
      <alignment horizontal="center" vertical="center"/>
    </xf>
    <xf numFmtId="0" fontId="10" fillId="8" borderId="20" xfId="2" applyFont="1" applyFill="1" applyBorder="1" applyAlignment="1">
      <alignment vertical="center"/>
    </xf>
    <xf numFmtId="0" fontId="10" fillId="8" borderId="3" xfId="2" quotePrefix="1" applyFont="1" applyFill="1" applyBorder="1" applyAlignment="1">
      <alignment horizontal="left" vertical="center"/>
    </xf>
    <xf numFmtId="0" fontId="10" fillId="8" borderId="3" xfId="2" applyFont="1" applyFill="1" applyBorder="1" applyAlignment="1">
      <alignment vertical="center"/>
    </xf>
    <xf numFmtId="0" fontId="10" fillId="8" borderId="3" xfId="0" applyFont="1" applyFill="1" applyBorder="1" applyAlignment="1">
      <alignment horizontal="left" vertical="center"/>
    </xf>
    <xf numFmtId="0" fontId="10" fillId="8" borderId="13" xfId="2" applyFont="1" applyFill="1" applyBorder="1" applyAlignment="1">
      <alignment vertical="center"/>
    </xf>
    <xf numFmtId="0" fontId="10" fillId="8" borderId="4" xfId="2" applyFont="1" applyFill="1" applyBorder="1" applyAlignment="1">
      <alignment vertical="center"/>
    </xf>
    <xf numFmtId="0" fontId="10" fillId="8" borderId="1" xfId="0" applyFont="1" applyFill="1" applyBorder="1" applyAlignment="1">
      <alignment horizontal="left" vertical="center" wrapText="1"/>
    </xf>
    <xf numFmtId="0" fontId="10" fillId="0" borderId="0" xfId="0" applyFont="1" applyFill="1" applyBorder="1" applyAlignment="1">
      <alignment horizontal="left" vertical="center" wrapText="1"/>
    </xf>
    <xf numFmtId="168" fontId="10" fillId="0" borderId="0" xfId="1" applyNumberFormat="1" applyFont="1" applyFill="1" applyBorder="1" applyAlignment="1">
      <alignment horizontal="right" vertical="center"/>
    </xf>
    <xf numFmtId="0" fontId="4" fillId="0" borderId="0" xfId="2" applyFont="1" applyAlignment="1">
      <alignment horizontal="center" vertical="center"/>
    </xf>
    <xf numFmtId="0" fontId="4" fillId="0" borderId="7" xfId="2" applyFont="1" applyBorder="1" applyAlignment="1">
      <alignment horizontal="center" vertical="center"/>
    </xf>
    <xf numFmtId="0" fontId="4" fillId="0" borderId="12" xfId="2" applyFont="1" applyBorder="1" applyAlignment="1">
      <alignment horizontal="center" vertical="center"/>
    </xf>
    <xf numFmtId="0" fontId="4" fillId="0" borderId="0" xfId="2" applyFont="1" applyAlignment="1">
      <alignment horizontal="left" vertical="center"/>
    </xf>
    <xf numFmtId="0" fontId="10" fillId="0" borderId="0" xfId="2" applyFont="1" applyAlignment="1">
      <alignment horizontal="left" vertical="center" wrapText="1"/>
    </xf>
    <xf numFmtId="0" fontId="17" fillId="0" borderId="0" xfId="0" quotePrefix="1" applyFont="1" applyFill="1" applyBorder="1" applyAlignment="1">
      <alignment horizontal="left" vertical="center"/>
    </xf>
    <xf numFmtId="0" fontId="17" fillId="0" borderId="0" xfId="5" applyFont="1" applyFill="1" applyBorder="1" applyAlignment="1">
      <alignment vertical="center"/>
    </xf>
    <xf numFmtId="0" fontId="17" fillId="0" borderId="0" xfId="2" applyFont="1" applyAlignment="1">
      <alignment horizontal="left" vertical="center"/>
    </xf>
    <xf numFmtId="0" fontId="17" fillId="0" borderId="0" xfId="3" applyFont="1" applyBorder="1" applyAlignment="1">
      <alignment vertical="center"/>
    </xf>
    <xf numFmtId="0" fontId="18" fillId="0" borderId="0" xfId="0" applyFont="1" applyFill="1" applyBorder="1" applyAlignment="1">
      <alignment horizontal="left" vertical="center"/>
    </xf>
    <xf numFmtId="0" fontId="10" fillId="0" borderId="20" xfId="0" applyFont="1" applyBorder="1" applyAlignment="1">
      <alignment horizontal="center" vertical="center"/>
    </xf>
    <xf numFmtId="0" fontId="10" fillId="0" borderId="3" xfId="0" applyFont="1" applyBorder="1" applyAlignment="1">
      <alignment horizontal="center" vertical="center"/>
    </xf>
    <xf numFmtId="0" fontId="10" fillId="0" borderId="4" xfId="0" quotePrefix="1" applyFont="1" applyBorder="1" applyAlignment="1">
      <alignment horizontal="center" vertical="center"/>
    </xf>
    <xf numFmtId="0" fontId="10" fillId="0" borderId="20" xfId="5" applyNumberFormat="1" applyFont="1" applyFill="1" applyBorder="1" applyAlignment="1">
      <alignment vertical="center"/>
    </xf>
    <xf numFmtId="0" fontId="10" fillId="0" borderId="3" xfId="5" applyNumberFormat="1" applyFont="1" applyFill="1" applyBorder="1" applyAlignment="1">
      <alignment vertical="center"/>
    </xf>
    <xf numFmtId="0" fontId="10" fillId="0" borderId="4" xfId="5" applyNumberFormat="1" applyFont="1" applyFill="1" applyBorder="1" applyAlignment="1">
      <alignment vertical="center"/>
    </xf>
    <xf numFmtId="3" fontId="10" fillId="7" borderId="1" xfId="0" applyNumberFormat="1" applyFont="1" applyFill="1" applyBorder="1" applyAlignment="1">
      <alignment horizontal="left" vertical="center"/>
    </xf>
    <xf numFmtId="1" fontId="12" fillId="0" borderId="20" xfId="0" applyNumberFormat="1" applyFont="1" applyFill="1" applyBorder="1" applyAlignment="1">
      <alignment horizontal="center" vertical="center"/>
    </xf>
    <xf numFmtId="1" fontId="12" fillId="0" borderId="3" xfId="0" applyNumberFormat="1" applyFont="1" applyFill="1" applyBorder="1" applyAlignment="1">
      <alignment horizontal="center" vertical="center"/>
    </xf>
    <xf numFmtId="1" fontId="12" fillId="0" borderId="3" xfId="0" quotePrefix="1" applyNumberFormat="1" applyFont="1" applyFill="1" applyBorder="1" applyAlignment="1">
      <alignment horizontal="center" vertical="center"/>
    </xf>
    <xf numFmtId="1" fontId="12" fillId="0" borderId="4"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shrinkToFit="1"/>
    </xf>
    <xf numFmtId="49" fontId="10" fillId="0" borderId="3" xfId="0" applyNumberFormat="1" applyFont="1" applyFill="1" applyBorder="1" applyAlignment="1">
      <alignment horizontal="center" vertical="center" shrinkToFit="1"/>
    </xf>
    <xf numFmtId="0" fontId="10" fillId="0" borderId="3" xfId="0" applyNumberFormat="1" applyFont="1" applyFill="1" applyBorder="1" applyAlignment="1">
      <alignment horizontal="center" vertical="center" shrinkToFit="1"/>
    </xf>
    <xf numFmtId="0" fontId="5" fillId="0" borderId="0" xfId="0" applyFont="1" applyFill="1" applyAlignment="1">
      <alignment vertical="center"/>
    </xf>
    <xf numFmtId="0" fontId="17" fillId="0" borderId="0" xfId="2" applyFont="1" applyFill="1" applyAlignment="1">
      <alignment horizontal="right" vertical="center"/>
    </xf>
    <xf numFmtId="0" fontId="12" fillId="2" borderId="0" xfId="3" applyFont="1" applyFill="1" applyBorder="1" applyAlignment="1">
      <alignment horizontal="center" vertical="center"/>
    </xf>
    <xf numFmtId="0" fontId="4" fillId="0" borderId="0" xfId="3" applyFont="1" applyBorder="1" applyAlignment="1">
      <alignment horizontal="center" vertical="center"/>
    </xf>
    <xf numFmtId="0" fontId="4" fillId="0" borderId="0" xfId="2" applyFont="1" applyFill="1" applyAlignment="1">
      <alignment horizontal="right" vertical="center"/>
    </xf>
    <xf numFmtId="0" fontId="4" fillId="0" borderId="6" xfId="2" applyFont="1" applyBorder="1" applyAlignment="1">
      <alignment horizontal="center" vertical="center"/>
    </xf>
    <xf numFmtId="0" fontId="4" fillId="0" borderId="11" xfId="2" applyFont="1" applyBorder="1" applyAlignment="1">
      <alignment horizontal="center" vertical="center"/>
    </xf>
    <xf numFmtId="0" fontId="17" fillId="0" borderId="0" xfId="0" applyFont="1" applyFill="1" applyAlignment="1">
      <alignment horizontal="left" vertical="center"/>
    </xf>
    <xf numFmtId="0" fontId="10" fillId="6" borderId="14" xfId="0" applyNumberFormat="1" applyFont="1" applyFill="1" applyBorder="1" applyAlignment="1">
      <alignment horizontal="center" vertical="center" wrapText="1"/>
    </xf>
    <xf numFmtId="0" fontId="17" fillId="0" borderId="0" xfId="3" applyFont="1" applyFill="1" applyAlignment="1">
      <alignment vertical="center"/>
    </xf>
    <xf numFmtId="171" fontId="4" fillId="0" borderId="20" xfId="10" applyNumberFormat="1" applyFont="1" applyFill="1" applyBorder="1" applyAlignment="1">
      <alignment horizontal="right" vertical="center"/>
    </xf>
    <xf numFmtId="171" fontId="4" fillId="0" borderId="3" xfId="10" applyNumberFormat="1" applyFont="1" applyFill="1" applyBorder="1" applyAlignment="1">
      <alignment horizontal="right" vertical="center"/>
    </xf>
    <xf numFmtId="0" fontId="10" fillId="8" borderId="2" xfId="0" applyNumberFormat="1" applyFont="1" applyFill="1" applyBorder="1" applyAlignment="1">
      <alignment horizontal="left" vertical="center" wrapText="1"/>
    </xf>
    <xf numFmtId="171" fontId="4" fillId="0" borderId="2" xfId="10" applyNumberFormat="1" applyFont="1" applyFill="1" applyBorder="1" applyAlignment="1">
      <alignment horizontal="right" vertical="center"/>
    </xf>
    <xf numFmtId="171" fontId="10" fillId="8" borderId="4" xfId="10" applyNumberFormat="1" applyFont="1" applyFill="1" applyBorder="1" applyAlignment="1">
      <alignment horizontal="right" vertical="center"/>
    </xf>
    <xf numFmtId="3" fontId="4" fillId="0" borderId="0" xfId="0" applyNumberFormat="1" applyFont="1" applyFill="1" applyBorder="1" applyAlignment="1">
      <alignment horizontal="right" vertical="center" wrapText="1"/>
    </xf>
    <xf numFmtId="0" fontId="21" fillId="0" borderId="0" xfId="3" applyFont="1" applyFill="1" applyAlignment="1">
      <alignment vertical="center"/>
    </xf>
    <xf numFmtId="0" fontId="18" fillId="0" borderId="0" xfId="3" applyFont="1" applyFill="1" applyBorder="1" applyAlignment="1">
      <alignment vertical="center"/>
    </xf>
    <xf numFmtId="0" fontId="10" fillId="8" borderId="14" xfId="0" applyNumberFormat="1" applyFont="1" applyFill="1" applyBorder="1" applyAlignment="1">
      <alignment horizontal="center" vertical="center"/>
    </xf>
    <xf numFmtId="0" fontId="10" fillId="8" borderId="15" xfId="0" applyNumberFormat="1" applyFont="1" applyFill="1" applyBorder="1" applyAlignment="1">
      <alignment horizontal="center" vertical="center"/>
    </xf>
    <xf numFmtId="0" fontId="10" fillId="8" borderId="16" xfId="0" applyNumberFormat="1" applyFont="1" applyFill="1" applyBorder="1" applyAlignment="1">
      <alignment horizontal="center" vertical="center"/>
    </xf>
    <xf numFmtId="0" fontId="10" fillId="0" borderId="0" xfId="0" applyNumberFormat="1" applyFont="1" applyFill="1" applyBorder="1" applyAlignment="1">
      <alignment vertical="center"/>
    </xf>
    <xf numFmtId="0" fontId="3" fillId="0" borderId="3" xfId="4" applyFill="1" applyBorder="1" applyAlignment="1" applyProtection="1">
      <alignment horizontal="center" vertical="center"/>
    </xf>
    <xf numFmtId="0" fontId="4" fillId="0" borderId="4" xfId="2" applyFont="1" applyFill="1" applyBorder="1" applyAlignment="1">
      <alignment horizontal="left" vertical="center" wrapText="1"/>
    </xf>
    <xf numFmtId="171" fontId="15" fillId="8" borderId="20" xfId="10" applyNumberFormat="1" applyFont="1" applyFill="1" applyBorder="1" applyAlignment="1">
      <alignment vertical="center"/>
    </xf>
    <xf numFmtId="171" fontId="10" fillId="8" borderId="3" xfId="10" applyNumberFormat="1" applyFont="1" applyFill="1" applyBorder="1" applyAlignment="1">
      <alignment horizontal="right" vertical="center"/>
    </xf>
    <xf numFmtId="1" fontId="12" fillId="0" borderId="13" xfId="0" applyNumberFormat="1" applyFont="1" applyFill="1" applyBorder="1" applyAlignment="1">
      <alignment horizontal="center" vertical="center"/>
    </xf>
    <xf numFmtId="171" fontId="10" fillId="8" borderId="13" xfId="10" applyNumberFormat="1" applyFont="1" applyFill="1" applyBorder="1" applyAlignment="1">
      <alignment horizontal="right" vertical="center"/>
    </xf>
    <xf numFmtId="167" fontId="28" fillId="11" borderId="20" xfId="1" applyNumberFormat="1" applyFont="1" applyFill="1" applyBorder="1" applyAlignment="1">
      <alignment horizontal="right" vertical="center"/>
    </xf>
    <xf numFmtId="167" fontId="28" fillId="11" borderId="3" xfId="1" applyNumberFormat="1" applyFont="1" applyFill="1" applyBorder="1" applyAlignment="1">
      <alignment horizontal="right" vertical="center"/>
    </xf>
    <xf numFmtId="168" fontId="28" fillId="11" borderId="4" xfId="1" applyNumberFormat="1" applyFont="1" applyFill="1" applyBorder="1" applyAlignment="1">
      <alignment horizontal="right" vertical="center"/>
    </xf>
    <xf numFmtId="0" fontId="10" fillId="0" borderId="13" xfId="0" applyFont="1" applyBorder="1" applyAlignment="1">
      <alignment horizontal="center" vertical="center"/>
    </xf>
    <xf numFmtId="168" fontId="4" fillId="0" borderId="4" xfId="1" applyNumberFormat="1" applyFont="1" applyBorder="1" applyAlignment="1">
      <alignment horizontal="right" vertical="center"/>
    </xf>
    <xf numFmtId="168" fontId="4" fillId="0" borderId="4" xfId="1" applyNumberFormat="1" applyFont="1" applyFill="1" applyBorder="1" applyAlignment="1">
      <alignment horizontal="right" vertical="center"/>
    </xf>
    <xf numFmtId="168" fontId="4" fillId="0" borderId="3" xfId="1" applyNumberFormat="1" applyFont="1" applyBorder="1" applyAlignment="1">
      <alignment horizontal="right" vertical="center"/>
    </xf>
    <xf numFmtId="167" fontId="28" fillId="11" borderId="4" xfId="1" applyNumberFormat="1" applyFont="1" applyFill="1" applyBorder="1" applyAlignment="1">
      <alignment horizontal="right" vertical="center"/>
    </xf>
    <xf numFmtId="168" fontId="10" fillId="8" borderId="1" xfId="1" applyNumberFormat="1" applyFont="1" applyFill="1" applyBorder="1" applyAlignment="1">
      <alignment horizontal="right" vertical="center"/>
    </xf>
    <xf numFmtId="167" fontId="31" fillId="12" borderId="20" xfId="1" applyNumberFormat="1" applyFont="1" applyFill="1" applyBorder="1" applyAlignment="1">
      <alignment horizontal="right" vertical="center"/>
    </xf>
    <xf numFmtId="167" fontId="31" fillId="12" borderId="3" xfId="1" applyNumberFormat="1" applyFont="1" applyFill="1" applyBorder="1" applyAlignment="1">
      <alignment horizontal="right" vertical="center"/>
    </xf>
    <xf numFmtId="168" fontId="31" fillId="12" borderId="4" xfId="1" applyNumberFormat="1" applyFont="1" applyFill="1" applyBorder="1" applyAlignment="1">
      <alignment horizontal="right" vertical="center"/>
    </xf>
    <xf numFmtId="168" fontId="4" fillId="0" borderId="20" xfId="1" applyNumberFormat="1" applyFont="1" applyBorder="1" applyAlignment="1">
      <alignment horizontal="right" vertical="center"/>
    </xf>
    <xf numFmtId="167" fontId="10" fillId="8" borderId="20" xfId="1" applyNumberFormat="1" applyFont="1" applyFill="1" applyBorder="1" applyAlignment="1">
      <alignment horizontal="right" vertical="center"/>
    </xf>
    <xf numFmtId="167" fontId="10" fillId="8" borderId="3" xfId="1" applyNumberFormat="1" applyFont="1" applyFill="1" applyBorder="1" applyAlignment="1">
      <alignment horizontal="right" vertical="center"/>
    </xf>
    <xf numFmtId="167" fontId="28" fillId="11" borderId="14" xfId="1" applyNumberFormat="1" applyFont="1" applyFill="1" applyBorder="1" applyAlignment="1">
      <alignment horizontal="right" vertical="center"/>
    </xf>
    <xf numFmtId="167" fontId="4" fillId="0" borderId="20" xfId="1" applyNumberFormat="1" applyFont="1" applyFill="1" applyBorder="1" applyAlignment="1">
      <alignment horizontal="right" vertical="center"/>
    </xf>
    <xf numFmtId="167" fontId="4" fillId="0" borderId="20" xfId="1" applyNumberFormat="1" applyFont="1" applyFill="1" applyBorder="1" applyAlignment="1">
      <alignment vertical="center"/>
    </xf>
    <xf numFmtId="167" fontId="4" fillId="0" borderId="4" xfId="1" applyNumberFormat="1" applyFont="1" applyFill="1" applyBorder="1" applyAlignment="1">
      <alignment horizontal="right" vertical="center"/>
    </xf>
    <xf numFmtId="167" fontId="4" fillId="0" borderId="4" xfId="1" applyNumberFormat="1" applyFont="1" applyFill="1" applyBorder="1" applyAlignment="1">
      <alignment vertical="center"/>
    </xf>
    <xf numFmtId="167" fontId="10" fillId="8" borderId="4" xfId="1" applyNumberFormat="1" applyFont="1" applyFill="1" applyBorder="1" applyAlignment="1">
      <alignment horizontal="right" vertical="center"/>
    </xf>
    <xf numFmtId="167" fontId="10" fillId="8" borderId="16" xfId="1" applyNumberFormat="1" applyFont="1" applyFill="1" applyBorder="1" applyAlignment="1">
      <alignment horizontal="right" vertical="center"/>
    </xf>
    <xf numFmtId="168" fontId="4" fillId="0" borderId="20" xfId="1" applyNumberFormat="1" applyFont="1" applyFill="1" applyBorder="1" applyAlignment="1">
      <alignment horizontal="right" vertical="center"/>
    </xf>
    <xf numFmtId="168" fontId="4" fillId="0" borderId="3" xfId="1" applyNumberFormat="1" applyFont="1" applyFill="1" applyBorder="1" applyAlignment="1">
      <alignment horizontal="right" vertical="center"/>
    </xf>
    <xf numFmtId="168" fontId="4" fillId="0" borderId="13" xfId="1" applyNumberFormat="1" applyFont="1" applyBorder="1" applyAlignment="1">
      <alignment horizontal="right" vertical="center"/>
    </xf>
    <xf numFmtId="168" fontId="4" fillId="0" borderId="13" xfId="1" applyNumberFormat="1" applyFont="1" applyFill="1" applyBorder="1" applyAlignment="1">
      <alignment horizontal="right" vertical="center"/>
    </xf>
    <xf numFmtId="167" fontId="4" fillId="0" borderId="3" xfId="1" applyNumberFormat="1" applyFont="1" applyFill="1" applyBorder="1" applyAlignment="1">
      <alignment horizontal="right" vertical="center"/>
    </xf>
    <xf numFmtId="168" fontId="10" fillId="7" borderId="1" xfId="1" applyNumberFormat="1" applyFont="1" applyFill="1" applyBorder="1" applyAlignment="1">
      <alignment horizontal="right" vertical="center" wrapText="1"/>
    </xf>
    <xf numFmtId="168" fontId="10" fillId="8" borderId="4" xfId="1" applyNumberFormat="1" applyFont="1" applyFill="1" applyBorder="1" applyAlignment="1">
      <alignment horizontal="right" vertical="center"/>
    </xf>
    <xf numFmtId="167" fontId="31" fillId="12" borderId="14" xfId="1" applyNumberFormat="1" applyFont="1" applyFill="1" applyBorder="1" applyAlignment="1">
      <alignment horizontal="right" vertical="center"/>
    </xf>
    <xf numFmtId="167" fontId="31" fillId="12" borderId="2" xfId="1" applyNumberFormat="1" applyFont="1" applyFill="1" applyBorder="1" applyAlignment="1">
      <alignment horizontal="right" vertical="center"/>
    </xf>
    <xf numFmtId="168" fontId="13" fillId="0" borderId="20" xfId="1" applyNumberFormat="1" applyFont="1" applyFill="1" applyBorder="1" applyAlignment="1">
      <alignment horizontal="right" vertical="center"/>
    </xf>
    <xf numFmtId="168" fontId="13" fillId="0" borderId="3" xfId="1" applyNumberFormat="1" applyFont="1" applyFill="1" applyBorder="1" applyAlignment="1">
      <alignment horizontal="right" vertical="center"/>
    </xf>
    <xf numFmtId="168" fontId="13" fillId="0" borderId="4" xfId="1" applyNumberFormat="1" applyFont="1" applyFill="1" applyBorder="1" applyAlignment="1">
      <alignment horizontal="right" vertical="center"/>
    </xf>
    <xf numFmtId="168" fontId="12" fillId="8" borderId="1" xfId="1" applyNumberFormat="1" applyFont="1" applyFill="1" applyBorder="1" applyAlignment="1">
      <alignment horizontal="right" vertical="center"/>
    </xf>
    <xf numFmtId="0" fontId="17" fillId="0" borderId="0" xfId="0" quotePrefix="1" applyFont="1" applyAlignment="1">
      <alignment horizontal="left" vertical="center" wrapText="1"/>
    </xf>
    <xf numFmtId="167" fontId="4" fillId="0" borderId="13" xfId="1" applyNumberFormat="1" applyFont="1" applyFill="1" applyBorder="1" applyAlignment="1">
      <alignment horizontal="right" vertical="center"/>
    </xf>
    <xf numFmtId="167" fontId="10" fillId="8" borderId="13" xfId="1" applyNumberFormat="1" applyFont="1" applyFill="1" applyBorder="1" applyAlignment="1">
      <alignment horizontal="right" vertical="center"/>
    </xf>
    <xf numFmtId="0" fontId="33" fillId="9" borderId="20" xfId="0" applyNumberFormat="1" applyFont="1" applyFill="1" applyBorder="1" applyAlignment="1">
      <alignment horizontal="center" vertical="center"/>
    </xf>
    <xf numFmtId="171" fontId="34" fillId="9" borderId="20" xfId="10" applyNumberFormat="1" applyFont="1" applyFill="1" applyBorder="1" applyAlignment="1">
      <alignment horizontal="right" vertical="center"/>
    </xf>
    <xf numFmtId="0" fontId="32" fillId="8" borderId="20" xfId="0" applyNumberFormat="1" applyFont="1" applyFill="1" applyBorder="1" applyAlignment="1">
      <alignment horizontal="center" vertical="center"/>
    </xf>
    <xf numFmtId="171" fontId="35" fillId="0" borderId="20" xfId="10" applyNumberFormat="1" applyFont="1" applyFill="1" applyBorder="1" applyAlignment="1">
      <alignment horizontal="right" vertical="center"/>
    </xf>
    <xf numFmtId="0" fontId="32" fillId="8" borderId="2" xfId="0" applyNumberFormat="1" applyFont="1" applyFill="1" applyBorder="1" applyAlignment="1">
      <alignment horizontal="center" vertical="center"/>
    </xf>
    <xf numFmtId="171" fontId="35" fillId="0" borderId="2" xfId="10" applyNumberFormat="1" applyFont="1" applyFill="1" applyBorder="1" applyAlignment="1">
      <alignment horizontal="right" vertical="center"/>
    </xf>
    <xf numFmtId="0" fontId="32" fillId="8" borderId="3" xfId="0" applyNumberFormat="1" applyFont="1" applyFill="1" applyBorder="1" applyAlignment="1">
      <alignment horizontal="center" vertical="center"/>
    </xf>
    <xf numFmtId="171" fontId="35" fillId="0" borderId="3" xfId="10" applyNumberFormat="1" applyFont="1" applyFill="1" applyBorder="1" applyAlignment="1">
      <alignment horizontal="right" vertical="center"/>
    </xf>
    <xf numFmtId="0" fontId="33" fillId="10" borderId="3" xfId="0" applyNumberFormat="1" applyFont="1" applyFill="1" applyBorder="1" applyAlignment="1">
      <alignment horizontal="center" vertical="center"/>
    </xf>
    <xf numFmtId="171" fontId="34" fillId="10" borderId="3" xfId="10" applyNumberFormat="1" applyFont="1" applyFill="1" applyBorder="1" applyAlignment="1">
      <alignment horizontal="right" vertical="center"/>
    </xf>
    <xf numFmtId="0" fontId="32" fillId="8" borderId="4" xfId="0" applyNumberFormat="1" applyFont="1" applyFill="1" applyBorder="1" applyAlignment="1">
      <alignment horizontal="center" vertical="center"/>
    </xf>
    <xf numFmtId="171" fontId="35" fillId="0" borderId="4" xfId="10" applyNumberFormat="1" applyFont="1" applyFill="1" applyBorder="1" applyAlignment="1">
      <alignment horizontal="right" vertical="center"/>
    </xf>
    <xf numFmtId="0" fontId="36" fillId="0" borderId="4" xfId="4" applyFont="1" applyFill="1" applyBorder="1" applyAlignment="1" applyProtection="1">
      <alignment horizontal="center" vertical="center"/>
    </xf>
    <xf numFmtId="0" fontId="4" fillId="0" borderId="3" xfId="2" applyFont="1" applyFill="1" applyBorder="1" applyAlignment="1">
      <alignment horizontal="left" vertical="center" wrapText="1"/>
    </xf>
    <xf numFmtId="0" fontId="36" fillId="0" borderId="3" xfId="4" applyFont="1" applyFill="1" applyBorder="1" applyAlignment="1" applyProtection="1">
      <alignment horizontal="center" vertical="center"/>
    </xf>
    <xf numFmtId="0" fontId="36" fillId="0" borderId="20" xfId="4" applyFont="1" applyFill="1" applyBorder="1" applyAlignment="1" applyProtection="1">
      <alignment horizontal="center" vertical="center"/>
    </xf>
    <xf numFmtId="0" fontId="4" fillId="0" borderId="20" xfId="2" applyFont="1" applyFill="1" applyBorder="1" applyAlignment="1">
      <alignment horizontal="left" vertical="center" wrapText="1"/>
    </xf>
    <xf numFmtId="167" fontId="10" fillId="8" borderId="20" xfId="1" applyNumberFormat="1" applyFont="1" applyFill="1" applyBorder="1" applyAlignment="1">
      <alignment horizontal="center" vertical="center"/>
    </xf>
    <xf numFmtId="0" fontId="10" fillId="0" borderId="20" xfId="0" applyFont="1" applyBorder="1" applyAlignment="1">
      <alignment horizontal="left" vertical="center"/>
    </xf>
    <xf numFmtId="167" fontId="4" fillId="0" borderId="20" xfId="1" applyNumberFormat="1" applyFont="1" applyBorder="1" applyAlignment="1">
      <alignment horizontal="right" vertical="center"/>
    </xf>
    <xf numFmtId="0" fontId="10" fillId="0" borderId="3" xfId="0" applyFont="1" applyBorder="1" applyAlignment="1">
      <alignment horizontal="left" vertical="center"/>
    </xf>
    <xf numFmtId="167" fontId="4" fillId="0" borderId="3" xfId="1" applyNumberFormat="1" applyFont="1" applyBorder="1" applyAlignment="1">
      <alignment horizontal="right" vertical="center"/>
    </xf>
    <xf numFmtId="167" fontId="28" fillId="11" borderId="28" xfId="1" applyNumberFormat="1" applyFont="1" applyFill="1" applyBorder="1" applyAlignment="1">
      <alignment horizontal="right" vertical="center"/>
    </xf>
    <xf numFmtId="167" fontId="28" fillId="11" borderId="29" xfId="1" applyNumberFormat="1" applyFont="1" applyFill="1" applyBorder="1" applyAlignment="1">
      <alignment horizontal="right" vertical="center"/>
    </xf>
    <xf numFmtId="0" fontId="10" fillId="0" borderId="4" xfId="0" applyFont="1" applyBorder="1" applyAlignment="1">
      <alignment horizontal="left" vertical="center"/>
    </xf>
    <xf numFmtId="167" fontId="28" fillId="11" borderId="31" xfId="1" applyNumberFormat="1" applyFont="1" applyFill="1" applyBorder="1" applyAlignment="1">
      <alignment horizontal="right" vertical="center"/>
    </xf>
    <xf numFmtId="168" fontId="28" fillId="11" borderId="31" xfId="1" applyNumberFormat="1" applyFont="1" applyFill="1" applyBorder="1" applyAlignment="1">
      <alignment horizontal="right" vertical="center"/>
    </xf>
    <xf numFmtId="0" fontId="10" fillId="8" borderId="1" xfId="0" applyFont="1" applyFill="1" applyBorder="1" applyAlignment="1">
      <alignment horizontal="left" vertical="center"/>
    </xf>
    <xf numFmtId="167" fontId="10" fillId="8" borderId="1" xfId="1" applyNumberFormat="1" applyFont="1" applyFill="1" applyBorder="1" applyAlignment="1">
      <alignment horizontal="right" vertical="center"/>
    </xf>
    <xf numFmtId="0" fontId="10" fillId="0" borderId="32" xfId="0" applyNumberFormat="1" applyFont="1" applyFill="1" applyBorder="1" applyAlignment="1">
      <alignment horizontal="left" vertical="center" wrapText="1"/>
    </xf>
    <xf numFmtId="167" fontId="28" fillId="11" borderId="33" xfId="1" applyNumberFormat="1" applyFont="1" applyFill="1" applyBorder="1" applyAlignment="1">
      <alignment horizontal="right" vertical="center"/>
    </xf>
    <xf numFmtId="167" fontId="28" fillId="11" borderId="33" xfId="1" applyNumberFormat="1" applyFont="1" applyFill="1" applyBorder="1" applyAlignment="1">
      <alignment vertical="center"/>
    </xf>
    <xf numFmtId="167" fontId="28" fillId="11" borderId="34" xfId="1" applyNumberFormat="1" applyFont="1" applyFill="1" applyBorder="1" applyAlignment="1">
      <alignment horizontal="right" vertical="center"/>
    </xf>
    <xf numFmtId="0" fontId="10" fillId="0" borderId="21" xfId="0" applyNumberFormat="1" applyFont="1" applyFill="1" applyBorder="1" applyAlignment="1">
      <alignment horizontal="left" vertical="center" wrapText="1"/>
    </xf>
    <xf numFmtId="167" fontId="28" fillId="11" borderId="29" xfId="1" applyNumberFormat="1" applyFont="1" applyFill="1" applyBorder="1" applyAlignment="1">
      <alignment vertical="center"/>
    </xf>
    <xf numFmtId="0" fontId="10" fillId="0" borderId="26" xfId="0" applyNumberFormat="1" applyFont="1" applyFill="1" applyBorder="1" applyAlignment="1">
      <alignment horizontal="left" vertical="center" wrapText="1"/>
    </xf>
    <xf numFmtId="168" fontId="28" fillId="11" borderId="31" xfId="1" applyNumberFormat="1" applyFont="1" applyFill="1" applyBorder="1" applyAlignment="1">
      <alignment vertical="center"/>
    </xf>
    <xf numFmtId="167" fontId="28" fillId="11" borderId="20" xfId="1" applyNumberFormat="1" applyFont="1" applyFill="1" applyBorder="1" applyAlignment="1">
      <alignment vertical="center"/>
    </xf>
    <xf numFmtId="167" fontId="28" fillId="11" borderId="3" xfId="1" applyNumberFormat="1" applyFont="1" applyFill="1" applyBorder="1" applyAlignment="1">
      <alignment vertical="center"/>
    </xf>
    <xf numFmtId="168" fontId="28" fillId="11" borderId="4" xfId="1" applyNumberFormat="1" applyFont="1" applyFill="1" applyBorder="1" applyAlignment="1">
      <alignment vertical="center"/>
    </xf>
    <xf numFmtId="0" fontId="10" fillId="0" borderId="20" xfId="0" applyNumberFormat="1" applyFont="1" applyFill="1" applyBorder="1" applyAlignment="1">
      <alignment horizontal="left" vertical="center" wrapText="1"/>
    </xf>
    <xf numFmtId="0" fontId="10" fillId="0" borderId="3" xfId="0" applyNumberFormat="1" applyFont="1" applyFill="1" applyBorder="1" applyAlignment="1">
      <alignment horizontal="left" vertical="center" wrapText="1"/>
    </xf>
    <xf numFmtId="167" fontId="28" fillId="11" borderId="37" xfId="1" applyNumberFormat="1" applyFont="1" applyFill="1" applyBorder="1" applyAlignment="1">
      <alignment horizontal="right" vertical="center"/>
    </xf>
    <xf numFmtId="0" fontId="10" fillId="0" borderId="4" xfId="0" applyNumberFormat="1" applyFont="1" applyFill="1" applyBorder="1" applyAlignment="1">
      <alignment horizontal="left" vertical="center" wrapText="1"/>
    </xf>
    <xf numFmtId="167" fontId="31" fillId="12" borderId="40" xfId="1" applyNumberFormat="1" applyFont="1" applyFill="1" applyBorder="1" applyAlignment="1">
      <alignment horizontal="right" vertical="center"/>
    </xf>
    <xf numFmtId="167" fontId="31" fillId="12" borderId="41" xfId="1" applyNumberFormat="1" applyFont="1" applyFill="1" applyBorder="1" applyAlignment="1">
      <alignment horizontal="right" vertical="center"/>
    </xf>
    <xf numFmtId="167" fontId="31" fillId="12" borderId="41" xfId="1" applyNumberFormat="1" applyFont="1" applyFill="1" applyBorder="1" applyAlignment="1">
      <alignment vertical="center"/>
    </xf>
    <xf numFmtId="167" fontId="31" fillId="12" borderId="28" xfId="1" applyNumberFormat="1" applyFont="1" applyFill="1" applyBorder="1" applyAlignment="1">
      <alignment horizontal="right" vertical="center"/>
    </xf>
    <xf numFmtId="167" fontId="31" fillId="12" borderId="29" xfId="1" applyNumberFormat="1" applyFont="1" applyFill="1" applyBorder="1" applyAlignment="1">
      <alignment horizontal="right" vertical="center"/>
    </xf>
    <xf numFmtId="167" fontId="31" fillId="12" borderId="29" xfId="1" applyNumberFormat="1" applyFont="1" applyFill="1" applyBorder="1" applyAlignment="1">
      <alignment vertical="center"/>
    </xf>
    <xf numFmtId="168" fontId="31" fillId="12" borderId="31" xfId="1" applyNumberFormat="1" applyFont="1" applyFill="1" applyBorder="1" applyAlignment="1">
      <alignment horizontal="right" vertical="center"/>
    </xf>
    <xf numFmtId="168" fontId="31" fillId="12" borderId="31" xfId="1" applyNumberFormat="1" applyFont="1" applyFill="1" applyBorder="1" applyAlignment="1">
      <alignment vertical="center"/>
    </xf>
    <xf numFmtId="168" fontId="28" fillId="11" borderId="20" xfId="1" applyNumberFormat="1" applyFont="1" applyFill="1" applyBorder="1" applyAlignment="1">
      <alignment horizontal="right" vertical="center"/>
    </xf>
    <xf numFmtId="168" fontId="28" fillId="11" borderId="3" xfId="1" applyNumberFormat="1" applyFont="1" applyFill="1" applyBorder="1" applyAlignment="1">
      <alignment horizontal="right" vertical="center"/>
    </xf>
    <xf numFmtId="3" fontId="17" fillId="0" borderId="0" xfId="3" applyNumberFormat="1" applyFont="1" applyAlignment="1">
      <alignment vertical="center"/>
    </xf>
    <xf numFmtId="168" fontId="28" fillId="11" borderId="20" xfId="1" applyNumberFormat="1" applyFont="1" applyFill="1" applyBorder="1" applyAlignment="1">
      <alignment vertical="center"/>
    </xf>
    <xf numFmtId="168" fontId="28" fillId="11" borderId="3" xfId="1" applyNumberFormat="1" applyFont="1" applyFill="1" applyBorder="1" applyAlignment="1">
      <alignment vertical="center"/>
    </xf>
    <xf numFmtId="167" fontId="28" fillId="11" borderId="2" xfId="1" applyNumberFormat="1" applyFont="1" applyFill="1" applyBorder="1" applyAlignment="1">
      <alignment horizontal="right" vertical="center"/>
    </xf>
    <xf numFmtId="168" fontId="4" fillId="0" borderId="32" xfId="1" applyNumberFormat="1" applyFont="1" applyBorder="1" applyAlignment="1">
      <alignment horizontal="right" vertical="center"/>
    </xf>
    <xf numFmtId="168" fontId="28" fillId="11" borderId="42" xfId="1" applyNumberFormat="1" applyFont="1" applyFill="1" applyBorder="1" applyAlignment="1">
      <alignment horizontal="right" vertical="center"/>
    </xf>
    <xf numFmtId="1" fontId="28" fillId="11" borderId="3" xfId="1" applyNumberFormat="1" applyFont="1" applyFill="1" applyBorder="1" applyAlignment="1">
      <alignment horizontal="right" vertical="center"/>
    </xf>
    <xf numFmtId="168" fontId="28" fillId="11" borderId="43" xfId="1" applyNumberFormat="1" applyFont="1" applyFill="1" applyBorder="1" applyAlignment="1">
      <alignment horizontal="right" vertical="center"/>
    </xf>
    <xf numFmtId="0" fontId="10" fillId="0" borderId="0" xfId="0" applyNumberFormat="1" applyFont="1" applyFill="1" applyBorder="1" applyAlignment="1">
      <alignment vertical="center" wrapText="1"/>
    </xf>
    <xf numFmtId="3" fontId="4" fillId="0" borderId="3" xfId="1" applyNumberFormat="1" applyFont="1" applyBorder="1" applyAlignment="1">
      <alignment horizontal="right" vertical="center"/>
    </xf>
    <xf numFmtId="3" fontId="4" fillId="0" borderId="13" xfId="1" applyNumberFormat="1" applyFont="1" applyBorder="1" applyAlignment="1">
      <alignment horizontal="right" vertical="center"/>
    </xf>
    <xf numFmtId="3" fontId="4" fillId="0" borderId="4" xfId="1" applyNumberFormat="1" applyFont="1" applyBorder="1" applyAlignment="1">
      <alignment horizontal="right" vertical="center"/>
    </xf>
    <xf numFmtId="167" fontId="31" fillId="12" borderId="1" xfId="1" applyNumberFormat="1" applyFont="1" applyFill="1" applyBorder="1" applyAlignment="1">
      <alignment horizontal="right" vertical="center"/>
    </xf>
    <xf numFmtId="167" fontId="31" fillId="12" borderId="1" xfId="1" applyNumberFormat="1" applyFont="1" applyFill="1" applyBorder="1" applyAlignment="1">
      <alignment vertical="center"/>
    </xf>
    <xf numFmtId="168" fontId="31" fillId="12" borderId="16" xfId="1" applyNumberFormat="1" applyFont="1" applyFill="1" applyBorder="1" applyAlignment="1">
      <alignment horizontal="right" vertical="center"/>
    </xf>
    <xf numFmtId="168" fontId="31" fillId="12" borderId="16" xfId="1" applyNumberFormat="1" applyFont="1" applyFill="1" applyBorder="1" applyAlignment="1">
      <alignment vertical="center"/>
    </xf>
    <xf numFmtId="164" fontId="28" fillId="11" borderId="3" xfId="1" applyFont="1" applyFill="1" applyBorder="1" applyAlignment="1">
      <alignment horizontal="right" vertical="center"/>
    </xf>
    <xf numFmtId="168" fontId="31" fillId="12" borderId="1" xfId="1" applyNumberFormat="1" applyFont="1" applyFill="1" applyBorder="1" applyAlignment="1">
      <alignment vertical="center"/>
    </xf>
    <xf numFmtId="168" fontId="31" fillId="12" borderId="1" xfId="1" applyNumberFormat="1" applyFont="1" applyFill="1" applyBorder="1" applyAlignment="1">
      <alignment horizontal="right" vertical="center"/>
    </xf>
    <xf numFmtId="167" fontId="4" fillId="0" borderId="3" xfId="1" applyNumberFormat="1" applyFont="1" applyFill="1" applyBorder="1" applyAlignment="1">
      <alignment vertical="center"/>
    </xf>
    <xf numFmtId="167" fontId="11" fillId="0" borderId="20" xfId="1" applyNumberFormat="1" applyFont="1" applyFill="1" applyBorder="1" applyAlignment="1">
      <alignment vertical="center"/>
    </xf>
    <xf numFmtId="167" fontId="15" fillId="8" borderId="20" xfId="1" applyNumberFormat="1" applyFont="1" applyFill="1" applyBorder="1" applyAlignment="1">
      <alignment vertical="center"/>
    </xf>
    <xf numFmtId="0" fontId="2" fillId="0" borderId="0" xfId="11" applyFont="1" applyFill="1" applyBorder="1" applyAlignment="1">
      <alignment vertical="center"/>
    </xf>
    <xf numFmtId="0" fontId="19" fillId="13" borderId="0" xfId="11" applyNumberFormat="1" applyFont="1" applyFill="1" applyBorder="1" applyAlignment="1">
      <alignment horizontal="center" vertical="center" wrapText="1"/>
    </xf>
    <xf numFmtId="0" fontId="10" fillId="8" borderId="20" xfId="3" applyNumberFormat="1" applyFont="1" applyFill="1" applyBorder="1" applyAlignment="1">
      <alignment vertical="center"/>
    </xf>
    <xf numFmtId="171" fontId="4" fillId="0" borderId="20" xfId="10" applyNumberFormat="1" applyFont="1" applyFill="1" applyBorder="1" applyAlignment="1">
      <alignment vertical="center"/>
    </xf>
    <xf numFmtId="3" fontId="2" fillId="13" borderId="0" xfId="11" applyNumberFormat="1" applyFont="1" applyFill="1" applyBorder="1" applyAlignment="1">
      <alignment horizontal="right" vertical="center"/>
    </xf>
    <xf numFmtId="0" fontId="10" fillId="8" borderId="3" xfId="3" applyNumberFormat="1" applyFont="1" applyFill="1" applyBorder="1" applyAlignment="1">
      <alignment vertical="center"/>
    </xf>
    <xf numFmtId="171" fontId="4" fillId="0" borderId="3" xfId="10" applyNumberFormat="1" applyFont="1" applyFill="1" applyBorder="1" applyAlignment="1">
      <alignment vertical="center"/>
    </xf>
    <xf numFmtId="3" fontId="19" fillId="14" borderId="0" xfId="11" applyNumberFormat="1" applyFont="1" applyFill="1" applyBorder="1" applyAlignment="1">
      <alignment vertical="center"/>
    </xf>
    <xf numFmtId="0" fontId="10" fillId="8" borderId="4" xfId="3" applyNumberFormat="1" applyFont="1" applyFill="1" applyBorder="1" applyAlignment="1">
      <alignment vertical="center"/>
    </xf>
    <xf numFmtId="171" fontId="4" fillId="0" borderId="4" xfId="10" applyNumberFormat="1" applyFont="1" applyFill="1" applyBorder="1" applyAlignment="1">
      <alignment vertical="center"/>
    </xf>
    <xf numFmtId="0" fontId="10" fillId="8" borderId="1" xfId="3" applyNumberFormat="1" applyFont="1" applyFill="1" applyBorder="1" applyAlignment="1">
      <alignment vertical="center"/>
    </xf>
    <xf numFmtId="167" fontId="10" fillId="8" borderId="1" xfId="1" applyNumberFormat="1" applyFont="1" applyFill="1" applyBorder="1" applyAlignment="1">
      <alignment vertical="center"/>
    </xf>
    <xf numFmtId="171" fontId="10" fillId="8" borderId="1" xfId="10" applyNumberFormat="1" applyFont="1" applyFill="1" applyBorder="1" applyAlignment="1">
      <alignment vertical="center"/>
    </xf>
    <xf numFmtId="3" fontId="19" fillId="14" borderId="0" xfId="11" applyNumberFormat="1" applyFont="1" applyFill="1" applyBorder="1" applyAlignment="1">
      <alignment horizontal="right" vertical="center"/>
    </xf>
    <xf numFmtId="0" fontId="10" fillId="8" borderId="15" xfId="0" applyNumberFormat="1" applyFont="1" applyFill="1" applyBorder="1" applyAlignment="1">
      <alignment horizontal="left" vertical="center"/>
    </xf>
    <xf numFmtId="0" fontId="10" fillId="8" borderId="16" xfId="0" applyNumberFormat="1" applyFont="1" applyFill="1" applyBorder="1" applyAlignment="1">
      <alignment horizontal="left" vertical="center"/>
    </xf>
    <xf numFmtId="0" fontId="10" fillId="0" borderId="0" xfId="3" applyNumberFormat="1" applyFont="1" applyFill="1" applyBorder="1" applyAlignment="1">
      <alignment vertical="center"/>
    </xf>
    <xf numFmtId="0" fontId="12" fillId="0" borderId="20" xfId="5" applyNumberFormat="1" applyFont="1" applyFill="1" applyBorder="1" applyAlignment="1">
      <alignment vertical="center"/>
    </xf>
    <xf numFmtId="0" fontId="12" fillId="0" borderId="3" xfId="5" applyNumberFormat="1" applyFont="1" applyFill="1" applyBorder="1" applyAlignment="1">
      <alignment vertical="center"/>
    </xf>
    <xf numFmtId="0" fontId="10" fillId="0" borderId="4" xfId="5" quotePrefix="1" applyNumberFormat="1" applyFont="1" applyFill="1" applyBorder="1" applyAlignment="1">
      <alignment vertical="center"/>
    </xf>
    <xf numFmtId="168" fontId="10" fillId="6" borderId="1" xfId="1" applyNumberFormat="1" applyFont="1" applyFill="1" applyBorder="1" applyAlignment="1">
      <alignment horizontal="center" vertical="center" wrapText="1"/>
    </xf>
    <xf numFmtId="0" fontId="10" fillId="8" borderId="17" xfId="5" quotePrefix="1" applyNumberFormat="1" applyFont="1" applyFill="1" applyBorder="1" applyAlignment="1">
      <alignment vertical="center"/>
    </xf>
    <xf numFmtId="0" fontId="10" fillId="8" borderId="18" xfId="5" quotePrefix="1" applyNumberFormat="1" applyFont="1" applyFill="1" applyBorder="1" applyAlignment="1">
      <alignment vertical="center"/>
    </xf>
    <xf numFmtId="168" fontId="28" fillId="11" borderId="2" xfId="1" applyNumberFormat="1" applyFont="1" applyFill="1" applyBorder="1" applyAlignment="1">
      <alignment horizontal="right" vertical="center"/>
    </xf>
    <xf numFmtId="168" fontId="28" fillId="11" borderId="24" xfId="1" applyNumberFormat="1" applyFont="1" applyFill="1" applyBorder="1" applyAlignment="1">
      <alignment horizontal="right" vertical="center"/>
    </xf>
    <xf numFmtId="168" fontId="28" fillId="11" borderId="22" xfId="1" applyNumberFormat="1" applyFont="1" applyFill="1" applyBorder="1" applyAlignment="1">
      <alignment horizontal="right" vertical="center"/>
    </xf>
    <xf numFmtId="168" fontId="28" fillId="11" borderId="27" xfId="1" applyNumberFormat="1" applyFont="1" applyFill="1" applyBorder="1" applyAlignment="1">
      <alignment horizontal="right" vertical="center"/>
    </xf>
    <xf numFmtId="168" fontId="28" fillId="11" borderId="46" xfId="1" applyNumberFormat="1" applyFont="1" applyFill="1" applyBorder="1" applyAlignment="1">
      <alignment horizontal="right" vertical="center"/>
    </xf>
    <xf numFmtId="168" fontId="28" fillId="11" borderId="25" xfId="1" applyNumberFormat="1" applyFont="1" applyFill="1" applyBorder="1" applyAlignment="1">
      <alignment horizontal="right" vertical="center"/>
    </xf>
    <xf numFmtId="168" fontId="28" fillId="11" borderId="16" xfId="1" applyNumberFormat="1" applyFont="1" applyFill="1" applyBorder="1" applyAlignment="1">
      <alignment horizontal="right" vertical="center"/>
    </xf>
    <xf numFmtId="0" fontId="12" fillId="0" borderId="4" xfId="5" applyNumberFormat="1" applyFont="1" applyFill="1" applyBorder="1" applyAlignment="1">
      <alignment vertical="center"/>
    </xf>
    <xf numFmtId="168" fontId="28" fillId="11" borderId="36" xfId="1" applyNumberFormat="1" applyFont="1" applyFill="1" applyBorder="1" applyAlignment="1">
      <alignment horizontal="right" vertical="center"/>
    </xf>
    <xf numFmtId="168" fontId="28" fillId="11" borderId="14" xfId="1" applyNumberFormat="1" applyFont="1" applyFill="1" applyBorder="1" applyAlignment="1">
      <alignment horizontal="right" vertical="center"/>
    </xf>
    <xf numFmtId="0" fontId="12" fillId="8" borderId="20" xfId="5" applyNumberFormat="1" applyFont="1" applyFill="1" applyBorder="1" applyAlignment="1">
      <alignment vertical="center"/>
    </xf>
    <xf numFmtId="0" fontId="12" fillId="8" borderId="3" xfId="5" applyNumberFormat="1" applyFont="1" applyFill="1" applyBorder="1" applyAlignment="1">
      <alignment vertical="center"/>
    </xf>
    <xf numFmtId="0" fontId="10" fillId="8" borderId="4" xfId="5" quotePrefix="1" applyNumberFormat="1" applyFont="1" applyFill="1" applyBorder="1" applyAlignment="1">
      <alignment vertical="center"/>
    </xf>
    <xf numFmtId="168" fontId="10" fillId="11" borderId="0" xfId="1" applyNumberFormat="1" applyFont="1" applyFill="1" applyBorder="1" applyAlignment="1">
      <alignment horizontal="right" vertical="center"/>
    </xf>
    <xf numFmtId="0" fontId="18" fillId="0" borderId="0" xfId="0" applyFont="1" applyFill="1" applyBorder="1" applyAlignment="1">
      <alignment vertical="center"/>
    </xf>
    <xf numFmtId="168" fontId="28" fillId="11" borderId="13" xfId="1" applyNumberFormat="1" applyFont="1" applyFill="1" applyBorder="1" applyAlignment="1">
      <alignment horizontal="right" vertical="center"/>
    </xf>
    <xf numFmtId="168" fontId="28" fillId="11" borderId="38" xfId="1" applyNumberFormat="1" applyFont="1" applyFill="1" applyBorder="1" applyAlignment="1">
      <alignment horizontal="right" vertical="center"/>
    </xf>
    <xf numFmtId="168" fontId="28" fillId="11" borderId="44" xfId="1" applyNumberFormat="1" applyFont="1" applyFill="1" applyBorder="1" applyAlignment="1">
      <alignment horizontal="right" vertical="center"/>
    </xf>
    <xf numFmtId="0" fontId="12" fillId="0" borderId="2" xfId="5" applyNumberFormat="1" applyFont="1" applyFill="1" applyBorder="1" applyAlignment="1">
      <alignment vertical="center"/>
    </xf>
    <xf numFmtId="0" fontId="10" fillId="8" borderId="19" xfId="5" quotePrefix="1" applyNumberFormat="1" applyFont="1" applyFill="1" applyBorder="1" applyAlignment="1">
      <alignment vertical="center"/>
    </xf>
    <xf numFmtId="167" fontId="28" fillId="11" borderId="24" xfId="1" applyNumberFormat="1" applyFont="1" applyFill="1" applyBorder="1" applyAlignment="1">
      <alignment horizontal="right" vertical="center"/>
    </xf>
    <xf numFmtId="167" fontId="28" fillId="11" borderId="22" xfId="1" applyNumberFormat="1" applyFont="1" applyFill="1" applyBorder="1" applyAlignment="1">
      <alignment horizontal="right" vertical="center"/>
    </xf>
    <xf numFmtId="167" fontId="28" fillId="11" borderId="27" xfId="1" applyNumberFormat="1" applyFont="1" applyFill="1" applyBorder="1" applyAlignment="1">
      <alignment horizontal="right" vertical="center"/>
    </xf>
    <xf numFmtId="167" fontId="28" fillId="11" borderId="46" xfId="1" applyNumberFormat="1" applyFont="1" applyFill="1" applyBorder="1" applyAlignment="1">
      <alignment horizontal="right" vertical="center"/>
    </xf>
    <xf numFmtId="167" fontId="28" fillId="11" borderId="25" xfId="1" applyNumberFormat="1" applyFont="1" applyFill="1" applyBorder="1" applyAlignment="1">
      <alignment horizontal="right" vertical="center"/>
    </xf>
    <xf numFmtId="167" fontId="28" fillId="11" borderId="16" xfId="1" applyNumberFormat="1" applyFont="1" applyFill="1" applyBorder="1" applyAlignment="1">
      <alignment horizontal="right" vertical="center"/>
    </xf>
    <xf numFmtId="167" fontId="28" fillId="11" borderId="38" xfId="1" applyNumberFormat="1" applyFont="1" applyFill="1" applyBorder="1" applyAlignment="1">
      <alignment horizontal="right" vertical="center"/>
    </xf>
    <xf numFmtId="167" fontId="28" fillId="11" borderId="44" xfId="1" applyNumberFormat="1" applyFont="1" applyFill="1" applyBorder="1" applyAlignment="1">
      <alignment horizontal="right" vertical="center"/>
    </xf>
    <xf numFmtId="167" fontId="28" fillId="11" borderId="36" xfId="1" applyNumberFormat="1" applyFont="1" applyFill="1" applyBorder="1" applyAlignment="1">
      <alignment horizontal="right" vertical="center"/>
    </xf>
    <xf numFmtId="167" fontId="28" fillId="11" borderId="13" xfId="1" applyNumberFormat="1" applyFont="1" applyFill="1" applyBorder="1" applyAlignment="1">
      <alignment horizontal="right" vertical="center"/>
    </xf>
    <xf numFmtId="3" fontId="10" fillId="8" borderId="1" xfId="5" applyNumberFormat="1" applyFont="1" applyFill="1" applyBorder="1" applyAlignment="1">
      <alignment vertical="center"/>
    </xf>
    <xf numFmtId="167" fontId="28" fillId="12" borderId="49" xfId="1" applyNumberFormat="1" applyFont="1" applyFill="1" applyBorder="1" applyAlignment="1">
      <alignment horizontal="right" vertical="center"/>
    </xf>
    <xf numFmtId="168" fontId="28" fillId="12" borderId="33" xfId="1" applyNumberFormat="1" applyFont="1" applyFill="1" applyBorder="1" applyAlignment="1">
      <alignment horizontal="right" vertical="center"/>
    </xf>
    <xf numFmtId="167" fontId="28" fillId="12" borderId="33" xfId="1" applyNumberFormat="1" applyFont="1" applyFill="1" applyBorder="1" applyAlignment="1">
      <alignment horizontal="right" vertical="center"/>
    </xf>
    <xf numFmtId="167" fontId="28" fillId="12" borderId="28" xfId="1" applyNumberFormat="1" applyFont="1" applyFill="1" applyBorder="1" applyAlignment="1">
      <alignment horizontal="right" vertical="center"/>
    </xf>
    <xf numFmtId="168" fontId="28" fillId="12" borderId="29" xfId="1" applyNumberFormat="1" applyFont="1" applyFill="1" applyBorder="1" applyAlignment="1">
      <alignment horizontal="right" vertical="center"/>
    </xf>
    <xf numFmtId="167" fontId="28" fillId="12" borderId="29" xfId="1" applyNumberFormat="1" applyFont="1" applyFill="1" applyBorder="1" applyAlignment="1">
      <alignment horizontal="right" vertical="center"/>
    </xf>
    <xf numFmtId="167" fontId="28" fillId="12" borderId="50" xfId="1" applyNumberFormat="1" applyFont="1" applyFill="1" applyBorder="1" applyAlignment="1">
      <alignment horizontal="right" vertical="center"/>
    </xf>
    <xf numFmtId="168" fontId="28" fillId="12" borderId="51" xfId="1" applyNumberFormat="1" applyFont="1" applyFill="1" applyBorder="1" applyAlignment="1">
      <alignment horizontal="right" vertical="center"/>
    </xf>
    <xf numFmtId="167" fontId="28" fillId="12" borderId="51" xfId="1" applyNumberFormat="1" applyFont="1" applyFill="1" applyBorder="1" applyAlignment="1">
      <alignment horizontal="right" vertical="center"/>
    </xf>
    <xf numFmtId="167" fontId="31" fillId="12" borderId="52" xfId="1" applyNumberFormat="1" applyFont="1" applyFill="1" applyBorder="1" applyAlignment="1">
      <alignment horizontal="right" vertical="center"/>
    </xf>
    <xf numFmtId="168" fontId="31" fillId="12" borderId="52" xfId="1" applyNumberFormat="1" applyFont="1" applyFill="1" applyBorder="1" applyAlignment="1">
      <alignment horizontal="right" vertical="center"/>
    </xf>
    <xf numFmtId="167" fontId="4" fillId="12" borderId="49" xfId="1" applyNumberFormat="1" applyFont="1" applyFill="1" applyBorder="1" applyAlignment="1">
      <alignment horizontal="right" vertical="center"/>
    </xf>
    <xf numFmtId="168" fontId="4" fillId="12" borderId="33" xfId="1" applyNumberFormat="1" applyFont="1" applyFill="1" applyBorder="1" applyAlignment="1">
      <alignment horizontal="right" vertical="center"/>
    </xf>
    <xf numFmtId="167" fontId="4" fillId="12" borderId="33" xfId="1" applyNumberFormat="1" applyFont="1" applyFill="1" applyBorder="1" applyAlignment="1">
      <alignment horizontal="right" vertical="center"/>
    </xf>
    <xf numFmtId="167" fontId="4" fillId="12" borderId="28" xfId="1" applyNumberFormat="1" applyFont="1" applyFill="1" applyBorder="1" applyAlignment="1">
      <alignment horizontal="right" vertical="center"/>
    </xf>
    <xf numFmtId="168" fontId="4" fillId="12" borderId="29" xfId="1" applyNumberFormat="1" applyFont="1" applyFill="1" applyBorder="1" applyAlignment="1">
      <alignment horizontal="right" vertical="center"/>
    </xf>
    <xf numFmtId="167" fontId="4" fillId="12" borderId="29" xfId="1" applyNumberFormat="1" applyFont="1" applyFill="1" applyBorder="1" applyAlignment="1">
      <alignment horizontal="right" vertical="center"/>
    </xf>
    <xf numFmtId="167" fontId="4" fillId="12" borderId="50" xfId="1" applyNumberFormat="1" applyFont="1" applyFill="1" applyBorder="1" applyAlignment="1">
      <alignment horizontal="right" vertical="center"/>
    </xf>
    <xf numFmtId="168" fontId="4" fillId="12" borderId="51" xfId="1" applyNumberFormat="1" applyFont="1" applyFill="1" applyBorder="1" applyAlignment="1">
      <alignment horizontal="right" vertical="center"/>
    </xf>
    <xf numFmtId="167" fontId="4" fillId="12" borderId="51" xfId="1" applyNumberFormat="1" applyFont="1" applyFill="1" applyBorder="1" applyAlignment="1">
      <alignment horizontal="right" vertical="center"/>
    </xf>
    <xf numFmtId="167" fontId="10" fillId="12" borderId="48" xfId="1" applyNumberFormat="1" applyFont="1" applyFill="1" applyBorder="1" applyAlignment="1">
      <alignment horizontal="right" vertical="center"/>
    </xf>
    <xf numFmtId="168" fontId="10" fillId="12" borderId="48" xfId="1" applyNumberFormat="1" applyFont="1" applyFill="1" applyBorder="1" applyAlignment="1">
      <alignment horizontal="right" vertical="center"/>
    </xf>
    <xf numFmtId="0" fontId="10" fillId="0" borderId="0" xfId="3" applyNumberFormat="1" applyFont="1" applyFill="1" applyBorder="1" applyAlignment="1">
      <alignment vertical="center" wrapText="1"/>
    </xf>
    <xf numFmtId="0" fontId="15" fillId="0" borderId="1" xfId="0" applyFont="1" applyBorder="1" applyAlignment="1">
      <alignment vertical="center"/>
    </xf>
    <xf numFmtId="167" fontId="11" fillId="0" borderId="20" xfId="1" applyNumberFormat="1" applyFont="1" applyBorder="1" applyAlignment="1">
      <alignment vertical="center"/>
    </xf>
    <xf numFmtId="167" fontId="11" fillId="0" borderId="20" xfId="1" applyNumberFormat="1" applyFont="1" applyBorder="1" applyAlignment="1">
      <alignment horizontal="right" vertical="center"/>
    </xf>
    <xf numFmtId="167" fontId="11" fillId="8" borderId="20" xfId="1" applyNumberFormat="1" applyFont="1" applyFill="1" applyBorder="1" applyAlignment="1">
      <alignment vertical="center"/>
    </xf>
    <xf numFmtId="167" fontId="11" fillId="0" borderId="4" xfId="1" applyNumberFormat="1" applyFont="1" applyBorder="1" applyAlignment="1">
      <alignment vertical="center"/>
    </xf>
    <xf numFmtId="167" fontId="11" fillId="0" borderId="4" xfId="1" applyNumberFormat="1" applyFont="1" applyBorder="1" applyAlignment="1">
      <alignment horizontal="right" vertical="center"/>
    </xf>
    <xf numFmtId="167" fontId="11" fillId="8" borderId="4" xfId="1" applyNumberFormat="1" applyFont="1" applyFill="1" applyBorder="1" applyAlignment="1">
      <alignment vertical="center"/>
    </xf>
    <xf numFmtId="167" fontId="4" fillId="0" borderId="20" xfId="1" applyNumberFormat="1" applyFont="1" applyFill="1" applyBorder="1" applyAlignment="1">
      <alignment vertical="center" shrinkToFit="1"/>
    </xf>
    <xf numFmtId="167" fontId="4" fillId="8" borderId="20" xfId="1" applyNumberFormat="1" applyFont="1" applyFill="1" applyBorder="1" applyAlignment="1">
      <alignment vertical="center" shrinkToFit="1"/>
    </xf>
    <xf numFmtId="167" fontId="4" fillId="0" borderId="4" xfId="1" applyNumberFormat="1" applyFont="1" applyFill="1" applyBorder="1" applyAlignment="1">
      <alignment vertical="center" shrinkToFit="1"/>
    </xf>
    <xf numFmtId="167" fontId="4" fillId="8" borderId="4" xfId="1" applyNumberFormat="1" applyFont="1" applyFill="1" applyBorder="1" applyAlignment="1">
      <alignment vertical="center" shrinkToFit="1"/>
    </xf>
    <xf numFmtId="167" fontId="17" fillId="0" borderId="0" xfId="0" applyNumberFormat="1" applyFont="1" applyFill="1" applyBorder="1" applyAlignment="1">
      <alignment vertical="center" wrapText="1"/>
    </xf>
    <xf numFmtId="0" fontId="3" fillId="0" borderId="20" xfId="4" applyFill="1" applyBorder="1" applyAlignment="1" applyProtection="1">
      <alignment horizontal="center" vertical="center"/>
    </xf>
    <xf numFmtId="0" fontId="12" fillId="0" borderId="0" xfId="5" applyNumberFormat="1" applyFont="1" applyFill="1" applyBorder="1" applyAlignment="1">
      <alignment vertical="center" wrapText="1"/>
    </xf>
    <xf numFmtId="0" fontId="10" fillId="0" borderId="0" xfId="5" quotePrefix="1" applyNumberFormat="1" applyFont="1" applyFill="1" applyBorder="1" applyAlignment="1">
      <alignment vertical="center"/>
    </xf>
    <xf numFmtId="0" fontId="17" fillId="0" borderId="0" xfId="0" applyFont="1" applyAlignment="1">
      <alignment horizontal="left" vertical="center" wrapText="1"/>
    </xf>
    <xf numFmtId="0" fontId="17" fillId="0" borderId="0" xfId="0" applyFont="1" applyFill="1" applyBorder="1" applyAlignment="1">
      <alignment horizontal="left" vertical="center"/>
    </xf>
    <xf numFmtId="3" fontId="10" fillId="4" borderId="14" xfId="0" applyNumberFormat="1" applyFont="1" applyFill="1" applyBorder="1" applyAlignment="1">
      <alignment horizontal="center" vertical="center" wrapText="1"/>
    </xf>
    <xf numFmtId="0" fontId="17" fillId="0" borderId="0" xfId="0" applyFont="1" applyFill="1" applyBorder="1" applyAlignment="1">
      <alignment horizontal="left" vertical="center" wrapText="1"/>
    </xf>
    <xf numFmtId="3" fontId="10" fillId="4" borderId="1" xfId="0" applyNumberFormat="1" applyFont="1" applyFill="1" applyBorder="1" applyAlignment="1">
      <alignment horizontal="center" vertical="center" wrapText="1"/>
    </xf>
    <xf numFmtId="0" fontId="15" fillId="6" borderId="1" xfId="0" applyFont="1" applyFill="1" applyBorder="1" applyAlignment="1">
      <alignment horizontal="center" vertical="center"/>
    </xf>
    <xf numFmtId="0" fontId="17" fillId="0" borderId="0" xfId="0" applyFont="1" applyAlignment="1">
      <alignment horizontal="left" vertical="center"/>
    </xf>
    <xf numFmtId="3" fontId="10" fillId="0" borderId="0" xfId="0" applyNumberFormat="1" applyFont="1" applyFill="1" applyBorder="1" applyAlignment="1">
      <alignment horizontal="center" vertical="center" wrapText="1"/>
    </xf>
    <xf numFmtId="0" fontId="10" fillId="0" borderId="0" xfId="0" applyNumberFormat="1" applyFont="1" applyFill="1" applyBorder="1" applyAlignment="1">
      <alignment horizontal="left" vertical="center" wrapText="1"/>
    </xf>
    <xf numFmtId="167" fontId="28" fillId="0" borderId="0" xfId="1" applyNumberFormat="1" applyFont="1" applyFill="1" applyBorder="1" applyAlignment="1">
      <alignment horizontal="right" vertical="center"/>
    </xf>
    <xf numFmtId="167" fontId="28" fillId="0" borderId="0" xfId="1" applyNumberFormat="1" applyFont="1" applyFill="1" applyBorder="1" applyAlignment="1">
      <alignment vertical="center"/>
    </xf>
    <xf numFmtId="1" fontId="28" fillId="0" borderId="0" xfId="1" applyNumberFormat="1" applyFont="1" applyFill="1" applyBorder="1" applyAlignment="1">
      <alignment horizontal="right" vertical="center"/>
    </xf>
    <xf numFmtId="167" fontId="31" fillId="0" borderId="0" xfId="1" applyNumberFormat="1" applyFont="1" applyFill="1" applyBorder="1" applyAlignment="1">
      <alignment horizontal="right" vertical="center"/>
    </xf>
    <xf numFmtId="3" fontId="28" fillId="0" borderId="0" xfId="1" applyNumberFormat="1" applyFont="1" applyFill="1" applyBorder="1" applyAlignment="1">
      <alignment horizontal="right" vertical="center"/>
    </xf>
    <xf numFmtId="1" fontId="28" fillId="0" borderId="0" xfId="1" applyNumberFormat="1" applyFont="1" applyFill="1" applyBorder="1" applyAlignment="1">
      <alignment vertical="center"/>
    </xf>
    <xf numFmtId="1" fontId="31" fillId="0" borderId="0" xfId="1" applyNumberFormat="1" applyFont="1" applyFill="1" applyBorder="1" applyAlignment="1">
      <alignment horizontal="right" vertical="center"/>
    </xf>
    <xf numFmtId="167" fontId="31" fillId="0" borderId="0" xfId="1" applyNumberFormat="1" applyFont="1" applyFill="1" applyBorder="1" applyAlignment="1">
      <alignment vertical="center"/>
    </xf>
    <xf numFmtId="0" fontId="17" fillId="0" borderId="0" xfId="3" applyFont="1" applyFill="1" applyBorder="1" applyAlignment="1">
      <alignment vertical="center"/>
    </xf>
    <xf numFmtId="0" fontId="16" fillId="0" borderId="0" xfId="0" applyFont="1" applyAlignment="1">
      <alignment vertical="center"/>
    </xf>
    <xf numFmtId="0" fontId="10" fillId="0" borderId="0" xfId="0" applyFont="1" applyAlignment="1">
      <alignment vertical="center"/>
    </xf>
    <xf numFmtId="0" fontId="20" fillId="0" borderId="0" xfId="2" applyFont="1" applyBorder="1" applyAlignment="1">
      <alignment vertical="center"/>
    </xf>
    <xf numFmtId="0" fontId="15" fillId="0" borderId="0" xfId="0" applyFont="1" applyAlignment="1">
      <alignment vertical="center"/>
    </xf>
    <xf numFmtId="0" fontId="15" fillId="0" borderId="20" xfId="0" applyFont="1" applyBorder="1" applyAlignment="1">
      <alignment vertical="center"/>
    </xf>
    <xf numFmtId="0" fontId="15" fillId="0" borderId="4" xfId="0" applyFont="1" applyBorder="1" applyAlignment="1">
      <alignment vertical="center"/>
    </xf>
    <xf numFmtId="0" fontId="15" fillId="8" borderId="20" xfId="0" applyFont="1" applyFill="1" applyBorder="1" applyAlignment="1">
      <alignment vertical="center"/>
    </xf>
    <xf numFmtId="0" fontId="15" fillId="8" borderId="4" xfId="0" applyFont="1" applyFill="1" applyBorder="1" applyAlignment="1">
      <alignment vertical="center"/>
    </xf>
    <xf numFmtId="0" fontId="9" fillId="0" borderId="0" xfId="0" applyFont="1" applyAlignment="1">
      <alignment vertical="center"/>
    </xf>
    <xf numFmtId="0" fontId="9" fillId="0" borderId="0" xfId="2" applyFont="1" applyBorder="1" applyAlignment="1">
      <alignment vertical="center"/>
    </xf>
    <xf numFmtId="0" fontId="16" fillId="0" borderId="0" xfId="0" applyFont="1" applyFill="1" applyAlignment="1">
      <alignment vertical="center"/>
    </xf>
    <xf numFmtId="0" fontId="25" fillId="0" borderId="0" xfId="0" applyFont="1" applyAlignment="1">
      <alignment vertical="center"/>
    </xf>
    <xf numFmtId="0" fontId="8" fillId="0" borderId="0" xfId="0" applyFont="1" applyAlignment="1">
      <alignment vertical="center"/>
    </xf>
    <xf numFmtId="0" fontId="17" fillId="0" borderId="0" xfId="3" applyFont="1" applyFill="1" applyBorder="1" applyAlignment="1" applyProtection="1">
      <alignment horizontal="left" vertical="center"/>
      <protection locked="0"/>
    </xf>
    <xf numFmtId="0" fontId="17" fillId="0" borderId="0" xfId="3" quotePrefix="1" applyFont="1" applyFill="1" applyBorder="1" applyAlignment="1" applyProtection="1">
      <alignment vertical="center"/>
      <protection locked="0"/>
    </xf>
    <xf numFmtId="0" fontId="17" fillId="0" borderId="0" xfId="3" quotePrefix="1" applyFont="1" applyFill="1" applyBorder="1" applyAlignment="1" applyProtection="1">
      <alignment vertical="center" wrapText="1"/>
      <protection locked="0"/>
    </xf>
    <xf numFmtId="0" fontId="9" fillId="0" borderId="0" xfId="2" applyFont="1" applyBorder="1" applyAlignment="1">
      <alignment vertical="center" wrapText="1"/>
    </xf>
    <xf numFmtId="0" fontId="9" fillId="0" borderId="0" xfId="2" applyFont="1" applyFill="1" applyBorder="1" applyAlignment="1">
      <alignment vertical="center" wrapText="1"/>
    </xf>
    <xf numFmtId="0" fontId="14" fillId="0" borderId="0" xfId="0" applyFont="1" applyAlignment="1">
      <alignment vertical="center"/>
    </xf>
    <xf numFmtId="0" fontId="16" fillId="0" borderId="0" xfId="0" applyFont="1" applyAlignment="1">
      <alignment horizontal="center" vertical="center"/>
    </xf>
    <xf numFmtId="0" fontId="5" fillId="0" borderId="0" xfId="0" applyFont="1" applyAlignment="1">
      <alignment horizontal="center" vertical="center"/>
    </xf>
    <xf numFmtId="0" fontId="28" fillId="0" borderId="0" xfId="0" applyFont="1" applyAlignment="1">
      <alignment vertical="center"/>
    </xf>
    <xf numFmtId="168" fontId="5" fillId="0" borderId="0" xfId="1" applyNumberFormat="1" applyFont="1" applyAlignment="1">
      <alignment vertical="center"/>
    </xf>
    <xf numFmtId="0" fontId="5" fillId="0" borderId="0" xfId="0" applyFont="1" applyFill="1" applyBorder="1" applyAlignment="1">
      <alignment vertical="center"/>
    </xf>
    <xf numFmtId="0" fontId="9" fillId="0" borderId="0" xfId="0" applyFont="1" applyFill="1" applyAlignment="1">
      <alignment vertical="center"/>
    </xf>
    <xf numFmtId="0" fontId="9" fillId="0" borderId="0" xfId="2" applyFont="1" applyFill="1" applyBorder="1" applyAlignment="1">
      <alignment vertical="center"/>
    </xf>
    <xf numFmtId="0" fontId="18" fillId="0" borderId="0" xfId="0" applyFont="1" applyFill="1" applyAlignment="1">
      <alignment vertical="center"/>
    </xf>
    <xf numFmtId="0" fontId="5" fillId="0" borderId="0" xfId="0" applyFont="1" applyBorder="1" applyAlignment="1">
      <alignment vertical="center"/>
    </xf>
    <xf numFmtId="169" fontId="5" fillId="0" borderId="0" xfId="0" applyNumberFormat="1" applyFont="1" applyAlignment="1">
      <alignment vertical="center"/>
    </xf>
    <xf numFmtId="171" fontId="5" fillId="0" borderId="0" xfId="10" applyNumberFormat="1" applyFont="1" applyAlignment="1">
      <alignment vertical="center"/>
    </xf>
    <xf numFmtId="0" fontId="5" fillId="0" borderId="23" xfId="0" applyFont="1" applyBorder="1" applyAlignment="1">
      <alignment vertical="center"/>
    </xf>
    <xf numFmtId="3" fontId="5" fillId="0" borderId="0" xfId="0" applyNumberFormat="1" applyFont="1" applyAlignment="1">
      <alignment vertical="center"/>
    </xf>
    <xf numFmtId="0" fontId="16" fillId="0" borderId="0" xfId="0" applyFont="1" applyFill="1" applyBorder="1" applyAlignment="1">
      <alignment vertical="center"/>
    </xf>
    <xf numFmtId="0" fontId="9" fillId="0" borderId="23" xfId="2" applyFont="1" applyBorder="1" applyAlignment="1">
      <alignment vertical="center"/>
    </xf>
    <xf numFmtId="3" fontId="5" fillId="0" borderId="0" xfId="0" applyNumberFormat="1" applyFont="1" applyFill="1" applyBorder="1" applyAlignment="1">
      <alignment vertical="center"/>
    </xf>
    <xf numFmtId="172" fontId="5" fillId="0" borderId="0" xfId="0" applyNumberFormat="1" applyFont="1" applyAlignment="1">
      <alignment vertical="center"/>
    </xf>
    <xf numFmtId="0" fontId="9" fillId="0" borderId="23" xfId="2" applyFont="1" applyBorder="1" applyAlignment="1">
      <alignment vertical="center" wrapText="1"/>
    </xf>
    <xf numFmtId="0" fontId="4" fillId="0" borderId="0" xfId="5" applyFont="1" applyFill="1" applyBorder="1" applyAlignment="1">
      <alignment vertical="center" wrapText="1"/>
    </xf>
    <xf numFmtId="3" fontId="32" fillId="4" borderId="14" xfId="0" applyNumberFormat="1" applyFont="1" applyFill="1" applyBorder="1" applyAlignment="1">
      <alignment horizontal="center" vertical="center" wrapText="1"/>
    </xf>
    <xf numFmtId="0" fontId="10" fillId="0" borderId="13" xfId="3" quotePrefix="1" applyFont="1" applyFill="1" applyBorder="1" applyAlignment="1" applyProtection="1">
      <alignment horizontal="center"/>
      <protection locked="0"/>
    </xf>
    <xf numFmtId="1" fontId="32" fillId="4" borderId="1" xfId="0" applyNumberFormat="1" applyFont="1" applyFill="1" applyBorder="1" applyAlignment="1">
      <alignment horizontal="center" vertical="center" wrapText="1"/>
    </xf>
    <xf numFmtId="0" fontId="4" fillId="0" borderId="20" xfId="2" applyFont="1" applyFill="1" applyBorder="1" applyAlignment="1">
      <alignment horizontal="center" vertical="center" wrapText="1"/>
    </xf>
    <xf numFmtId="0" fontId="4" fillId="0" borderId="4" xfId="2" applyFont="1" applyFill="1" applyBorder="1" applyAlignment="1">
      <alignment horizontal="center" vertical="center" wrapText="1"/>
    </xf>
    <xf numFmtId="0" fontId="4" fillId="0" borderId="3" xfId="2" applyFont="1" applyFill="1" applyBorder="1" applyAlignment="1">
      <alignment horizontal="center" vertical="center" wrapText="1"/>
    </xf>
    <xf numFmtId="3" fontId="10" fillId="4" borderId="1" xfId="0" applyNumberFormat="1" applyFont="1" applyFill="1" applyBorder="1" applyAlignment="1">
      <alignment horizontal="center" vertical="center" wrapText="1"/>
    </xf>
    <xf numFmtId="0" fontId="4" fillId="16" borderId="16" xfId="2" applyFont="1" applyFill="1" applyBorder="1" applyAlignment="1">
      <alignment horizontal="center" vertical="center" wrapText="1"/>
    </xf>
    <xf numFmtId="0" fontId="4" fillId="0" borderId="16" xfId="2" applyFont="1" applyFill="1" applyBorder="1" applyAlignment="1">
      <alignment horizontal="left" vertical="center" wrapText="1"/>
    </xf>
    <xf numFmtId="0" fontId="39" fillId="0" borderId="20" xfId="4" applyFont="1" applyFill="1" applyBorder="1" applyAlignment="1" applyProtection="1">
      <alignment horizontal="center" vertical="center"/>
    </xf>
    <xf numFmtId="0" fontId="39" fillId="0" borderId="16" xfId="4" applyFont="1" applyFill="1" applyBorder="1" applyAlignment="1" applyProtection="1">
      <alignment horizontal="center" vertical="center"/>
    </xf>
    <xf numFmtId="0" fontId="10" fillId="0" borderId="15" xfId="0" applyNumberFormat="1" applyFont="1" applyFill="1" applyBorder="1" applyAlignment="1">
      <alignment horizontal="center" vertical="center" shrinkToFit="1"/>
    </xf>
    <xf numFmtId="0" fontId="15" fillId="6" borderId="1" xfId="0" applyFont="1" applyFill="1" applyBorder="1" applyAlignment="1">
      <alignment horizontal="center" vertical="center"/>
    </xf>
    <xf numFmtId="0" fontId="22" fillId="0" borderId="0" xfId="3" applyFont="1" applyAlignment="1">
      <alignment vertical="center"/>
    </xf>
    <xf numFmtId="0" fontId="22" fillId="0" borderId="0" xfId="0" applyFont="1" applyAlignment="1">
      <alignment vertical="center"/>
    </xf>
    <xf numFmtId="3" fontId="22" fillId="0" borderId="0" xfId="6" applyNumberFormat="1" applyFont="1" applyFill="1" applyBorder="1" applyAlignment="1">
      <alignment vertical="center" wrapText="1"/>
    </xf>
    <xf numFmtId="165" fontId="22" fillId="0" borderId="0" xfId="1" applyNumberFormat="1" applyFont="1" applyBorder="1" applyAlignment="1">
      <alignment horizontal="right" vertical="center"/>
    </xf>
    <xf numFmtId="166" fontId="5" fillId="0" borderId="0" xfId="0" applyNumberFormat="1" applyFont="1" applyAlignment="1">
      <alignment vertical="center"/>
    </xf>
    <xf numFmtId="3" fontId="28" fillId="11" borderId="4" xfId="1" applyNumberFormat="1" applyFont="1" applyFill="1" applyBorder="1" applyAlignment="1">
      <alignment horizontal="right" vertical="center"/>
    </xf>
    <xf numFmtId="166" fontId="10" fillId="8" borderId="15" xfId="1" applyNumberFormat="1" applyFont="1" applyFill="1" applyBorder="1" applyAlignment="1">
      <alignment horizontal="right" vertical="center"/>
    </xf>
    <xf numFmtId="0" fontId="28" fillId="11" borderId="3" xfId="1" applyNumberFormat="1" applyFont="1" applyFill="1" applyBorder="1" applyAlignment="1">
      <alignment horizontal="right"/>
    </xf>
    <xf numFmtId="0" fontId="28" fillId="11" borderId="4" xfId="1" applyNumberFormat="1" applyFont="1" applyFill="1" applyBorder="1" applyAlignment="1">
      <alignment horizontal="right"/>
    </xf>
    <xf numFmtId="0" fontId="17" fillId="0" borderId="0" xfId="0" applyFont="1" applyFill="1" applyBorder="1" applyAlignment="1">
      <alignment horizontal="left" vertical="center"/>
    </xf>
    <xf numFmtId="0" fontId="17" fillId="0" borderId="0" xfId="0" applyFont="1" applyFill="1" applyBorder="1" applyAlignment="1">
      <alignment horizontal="left" vertical="center" wrapText="1"/>
    </xf>
    <xf numFmtId="0" fontId="10" fillId="6" borderId="1" xfId="3" applyNumberFormat="1" applyFont="1" applyFill="1" applyBorder="1" applyAlignment="1">
      <alignment horizontal="center" vertical="center" wrapText="1"/>
    </xf>
    <xf numFmtId="0" fontId="5" fillId="0" borderId="0" xfId="0" applyFont="1" applyAlignment="1">
      <alignment horizontal="center" vertical="center"/>
    </xf>
    <xf numFmtId="169" fontId="28" fillId="11" borderId="20" xfId="1" applyNumberFormat="1" applyFont="1" applyFill="1" applyBorder="1" applyAlignment="1">
      <alignment horizontal="right" vertical="center"/>
    </xf>
    <xf numFmtId="169" fontId="28" fillId="11" borderId="20" xfId="1" applyNumberFormat="1" applyFont="1" applyFill="1" applyBorder="1" applyAlignment="1">
      <alignment vertical="center"/>
    </xf>
    <xf numFmtId="171" fontId="4" fillId="0" borderId="0" xfId="10" applyNumberFormat="1" applyFont="1" applyFill="1" applyBorder="1" applyAlignment="1">
      <alignment vertical="center"/>
    </xf>
    <xf numFmtId="169" fontId="4" fillId="0" borderId="0" xfId="1" applyNumberFormat="1" applyFont="1" applyFill="1" applyBorder="1" applyAlignment="1">
      <alignment vertical="center"/>
    </xf>
    <xf numFmtId="1" fontId="28" fillId="0" borderId="0" xfId="0" applyNumberFormat="1" applyFont="1" applyFill="1" applyBorder="1" applyAlignment="1">
      <alignment horizontal="right" vertical="center"/>
    </xf>
    <xf numFmtId="169" fontId="10" fillId="0" borderId="0" xfId="1" applyNumberFormat="1" applyFont="1" applyFill="1" applyBorder="1" applyAlignment="1">
      <alignment vertical="center"/>
    </xf>
    <xf numFmtId="171" fontId="10" fillId="0" borderId="0" xfId="10" applyNumberFormat="1" applyFont="1" applyFill="1" applyBorder="1" applyAlignment="1">
      <alignment vertical="center"/>
    </xf>
    <xf numFmtId="0" fontId="37" fillId="0" borderId="0" xfId="11" applyNumberFormat="1" applyFont="1" applyFill="1" applyBorder="1" applyAlignment="1">
      <alignment horizontal="center" vertical="center" wrapText="1"/>
    </xf>
    <xf numFmtId="0" fontId="22" fillId="0" borderId="0" xfId="0" applyFont="1" applyFill="1" applyBorder="1" applyAlignment="1">
      <alignment vertical="center"/>
    </xf>
    <xf numFmtId="3" fontId="2" fillId="0" borderId="0" xfId="11" applyNumberFormat="1" applyFont="1" applyFill="1" applyBorder="1" applyAlignment="1">
      <alignment horizontal="right" vertical="center"/>
    </xf>
    <xf numFmtId="3" fontId="2" fillId="0" borderId="0" xfId="11" applyNumberFormat="1" applyFont="1" applyFill="1" applyBorder="1" applyAlignment="1">
      <alignment vertical="center"/>
    </xf>
    <xf numFmtId="3" fontId="19" fillId="0" borderId="0" xfId="11" applyNumberFormat="1" applyFont="1" applyFill="1" applyBorder="1" applyAlignment="1">
      <alignment horizontal="right" vertical="center"/>
    </xf>
    <xf numFmtId="0" fontId="18" fillId="0" borderId="0" xfId="3" applyFont="1" applyFill="1" applyBorder="1" applyAlignment="1">
      <alignment horizontal="center" vertical="center"/>
    </xf>
    <xf numFmtId="171" fontId="34" fillId="9" borderId="20" xfId="13" applyNumberFormat="1" applyFont="1" applyFill="1" applyBorder="1" applyAlignment="1">
      <alignment horizontal="right" vertical="center"/>
    </xf>
    <xf numFmtId="171" fontId="35" fillId="0" borderId="3" xfId="13" applyNumberFormat="1" applyFont="1" applyFill="1" applyBorder="1" applyAlignment="1">
      <alignment horizontal="right" vertical="center"/>
    </xf>
    <xf numFmtId="171" fontId="34" fillId="10" borderId="3" xfId="13" applyNumberFormat="1" applyFont="1" applyFill="1" applyBorder="1" applyAlignment="1">
      <alignment horizontal="right" vertical="center"/>
    </xf>
    <xf numFmtId="171" fontId="35" fillId="0" borderId="4" xfId="13" applyNumberFormat="1" applyFont="1" applyFill="1" applyBorder="1" applyAlignment="1">
      <alignment horizontal="right" vertical="center"/>
    </xf>
    <xf numFmtId="0" fontId="10" fillId="0" borderId="20" xfId="3" applyFont="1" applyFill="1" applyBorder="1" applyAlignment="1" applyProtection="1">
      <alignment horizontal="center"/>
      <protection locked="0"/>
    </xf>
    <xf numFmtId="0" fontId="10" fillId="0" borderId="3" xfId="3" applyFont="1" applyFill="1" applyBorder="1" applyAlignment="1" applyProtection="1">
      <alignment horizontal="center"/>
      <protection locked="0"/>
    </xf>
    <xf numFmtId="0" fontId="10" fillId="0" borderId="3" xfId="3" quotePrefix="1" applyFont="1" applyFill="1" applyBorder="1" applyAlignment="1" applyProtection="1">
      <alignment horizontal="center"/>
      <protection locked="0"/>
    </xf>
    <xf numFmtId="0" fontId="10" fillId="0" borderId="16" xfId="3" applyFont="1" applyFill="1" applyBorder="1" applyAlignment="1" applyProtection="1">
      <alignment horizontal="center"/>
      <protection locked="0"/>
    </xf>
    <xf numFmtId="167" fontId="4" fillId="0" borderId="20" xfId="1" applyNumberFormat="1" applyFont="1" applyFill="1" applyBorder="1" applyAlignment="1" applyProtection="1">
      <alignment horizontal="right"/>
      <protection locked="0"/>
    </xf>
    <xf numFmtId="167" fontId="10" fillId="8" borderId="20" xfId="1" applyNumberFormat="1" applyFont="1" applyFill="1" applyBorder="1" applyAlignment="1" applyProtection="1">
      <alignment horizontal="right"/>
      <protection locked="0"/>
    </xf>
    <xf numFmtId="167" fontId="4" fillId="0" borderId="3" xfId="1" applyNumberFormat="1" applyFont="1" applyFill="1" applyBorder="1" applyAlignment="1" applyProtection="1">
      <alignment horizontal="right"/>
      <protection locked="0"/>
    </xf>
    <xf numFmtId="167" fontId="10" fillId="8" borderId="3" xfId="1" applyNumberFormat="1" applyFont="1" applyFill="1" applyBorder="1" applyAlignment="1" applyProtection="1">
      <alignment horizontal="right"/>
      <protection locked="0"/>
    </xf>
    <xf numFmtId="0" fontId="25" fillId="0" borderId="0" xfId="0" applyFont="1"/>
    <xf numFmtId="0" fontId="17" fillId="0" borderId="0" xfId="0" applyFont="1"/>
    <xf numFmtId="0" fontId="18" fillId="0" borderId="0" xfId="0" applyFont="1"/>
    <xf numFmtId="0" fontId="10" fillId="0" borderId="4" xfId="0" applyNumberFormat="1" applyFont="1" applyFill="1" applyBorder="1" applyAlignment="1">
      <alignment horizontal="center" vertical="center" shrinkToFit="1"/>
    </xf>
    <xf numFmtId="0" fontId="17" fillId="0" borderId="0" xfId="0" applyFont="1" applyAlignment="1">
      <alignment horizontal="left" vertical="center" wrapText="1"/>
    </xf>
    <xf numFmtId="0" fontId="10" fillId="8" borderId="1" xfId="0" applyNumberFormat="1" applyFont="1" applyFill="1" applyBorder="1" applyAlignment="1">
      <alignment horizontal="left" vertical="center" wrapText="1"/>
    </xf>
    <xf numFmtId="0" fontId="15" fillId="6" borderId="1" xfId="0" applyFont="1" applyFill="1" applyBorder="1" applyAlignment="1">
      <alignment horizontal="center" vertical="center"/>
    </xf>
    <xf numFmtId="0" fontId="17" fillId="0" borderId="0" xfId="0" applyFont="1" applyAlignment="1">
      <alignment horizontal="left" vertical="center"/>
    </xf>
    <xf numFmtId="3" fontId="10" fillId="4" borderId="1" xfId="0" applyNumberFormat="1" applyFont="1" applyFill="1" applyBorder="1" applyAlignment="1">
      <alignment horizontal="center" vertical="center" wrapText="1"/>
    </xf>
    <xf numFmtId="167" fontId="10" fillId="8" borderId="30" xfId="1" applyNumberFormat="1" applyFont="1" applyFill="1" applyBorder="1" applyAlignment="1">
      <alignment horizontal="right" vertical="center"/>
    </xf>
    <xf numFmtId="168" fontId="10" fillId="8" borderId="2" xfId="1" applyNumberFormat="1" applyFont="1" applyFill="1" applyBorder="1" applyAlignment="1">
      <alignment horizontal="right" vertical="center"/>
    </xf>
    <xf numFmtId="167" fontId="10" fillId="8" borderId="2" xfId="1" applyNumberFormat="1" applyFont="1" applyFill="1" applyBorder="1" applyAlignment="1">
      <alignment horizontal="right" vertical="center"/>
    </xf>
    <xf numFmtId="167" fontId="10" fillId="8" borderId="15" xfId="1" applyNumberFormat="1" applyFont="1" applyFill="1" applyBorder="1" applyAlignment="1">
      <alignment horizontal="right" vertical="center"/>
    </xf>
    <xf numFmtId="168" fontId="10" fillId="8" borderId="35" xfId="1" applyNumberFormat="1" applyFont="1" applyFill="1" applyBorder="1" applyAlignment="1">
      <alignment horizontal="right" vertical="center"/>
    </xf>
    <xf numFmtId="168" fontId="10" fillId="8" borderId="15" xfId="1" applyNumberFormat="1" applyFont="1" applyFill="1" applyBorder="1" applyAlignment="1">
      <alignment horizontal="right" vertical="center"/>
    </xf>
    <xf numFmtId="167" fontId="10" fillId="8" borderId="36" xfId="1" applyNumberFormat="1" applyFont="1" applyFill="1" applyBorder="1" applyAlignment="1">
      <alignment horizontal="right" vertical="center"/>
    </xf>
    <xf numFmtId="167" fontId="10" fillId="8" borderId="38" xfId="1" applyNumberFormat="1" applyFont="1" applyFill="1" applyBorder="1" applyAlignment="1">
      <alignment horizontal="right" vertical="center"/>
    </xf>
    <xf numFmtId="167" fontId="10" fillId="8" borderId="39" xfId="1" applyNumberFormat="1" applyFont="1" applyFill="1" applyBorder="1" applyAlignment="1">
      <alignment horizontal="right" vertical="center"/>
    </xf>
    <xf numFmtId="168" fontId="10" fillId="8" borderId="16" xfId="1" applyNumberFormat="1" applyFont="1" applyFill="1" applyBorder="1" applyAlignment="1">
      <alignment horizontal="right" vertical="center"/>
    </xf>
    <xf numFmtId="167" fontId="10" fillId="8" borderId="14" xfId="1" applyNumberFormat="1" applyFont="1" applyFill="1" applyBorder="1" applyAlignment="1">
      <alignment horizontal="right" vertical="center"/>
    </xf>
    <xf numFmtId="168" fontId="10" fillId="8" borderId="30" xfId="1" applyNumberFormat="1" applyFont="1" applyFill="1" applyBorder="1" applyAlignment="1">
      <alignment horizontal="right" vertical="center"/>
    </xf>
    <xf numFmtId="168" fontId="4" fillId="0" borderId="2" xfId="1" applyNumberFormat="1" applyFont="1" applyBorder="1" applyAlignment="1">
      <alignment horizontal="right" vertical="center"/>
    </xf>
    <xf numFmtId="167" fontId="31" fillId="12" borderId="14" xfId="1" applyNumberFormat="1" applyFont="1" applyFill="1" applyBorder="1" applyAlignment="1">
      <alignment vertical="center"/>
    </xf>
    <xf numFmtId="167" fontId="31" fillId="12" borderId="3" xfId="1" applyNumberFormat="1" applyFont="1" applyFill="1" applyBorder="1" applyAlignment="1">
      <alignment vertical="center"/>
    </xf>
    <xf numFmtId="167" fontId="31" fillId="12" borderId="4" xfId="1" applyNumberFormat="1" applyFont="1" applyFill="1" applyBorder="1" applyAlignment="1">
      <alignment horizontal="right" vertical="center"/>
    </xf>
    <xf numFmtId="167" fontId="28" fillId="0" borderId="14" xfId="1" applyNumberFormat="1" applyFont="1" applyFill="1" applyBorder="1" applyAlignment="1">
      <alignment horizontal="right" vertical="center"/>
    </xf>
    <xf numFmtId="167" fontId="28" fillId="0" borderId="4" xfId="1" applyNumberFormat="1" applyFont="1" applyFill="1" applyBorder="1" applyAlignment="1">
      <alignment horizontal="right" vertical="center"/>
    </xf>
    <xf numFmtId="167" fontId="5" fillId="0" borderId="0" xfId="1" applyNumberFormat="1" applyFont="1" applyAlignment="1">
      <alignment vertical="center"/>
    </xf>
    <xf numFmtId="167" fontId="10" fillId="4" borderId="17" xfId="1" applyNumberFormat="1" applyFont="1" applyFill="1" applyBorder="1" applyAlignment="1">
      <alignment horizontal="center" vertical="center" wrapText="1"/>
    </xf>
    <xf numFmtId="167" fontId="10" fillId="4" borderId="14" xfId="1" applyNumberFormat="1" applyFont="1" applyFill="1" applyBorder="1" applyAlignment="1">
      <alignment horizontal="center" vertical="center" wrapText="1"/>
    </xf>
    <xf numFmtId="167" fontId="17" fillId="0" borderId="0" xfId="1" applyNumberFormat="1" applyFont="1" applyAlignment="1">
      <alignment vertical="center"/>
    </xf>
    <xf numFmtId="167" fontId="18" fillId="0" borderId="0" xfId="1" applyNumberFormat="1" applyFont="1" applyAlignment="1">
      <alignment vertical="center"/>
    </xf>
    <xf numFmtId="167" fontId="18" fillId="0" borderId="0" xfId="1" applyNumberFormat="1" applyFont="1" applyBorder="1" applyAlignment="1">
      <alignment vertical="center"/>
    </xf>
    <xf numFmtId="167" fontId="18" fillId="0" borderId="0" xfId="1" applyNumberFormat="1" applyFont="1" applyBorder="1" applyAlignment="1">
      <alignment horizontal="center" vertical="center"/>
    </xf>
    <xf numFmtId="171" fontId="10" fillId="6" borderId="14" xfId="10" applyNumberFormat="1" applyFont="1" applyFill="1" applyBorder="1" applyAlignment="1">
      <alignment horizontal="center" vertical="center" wrapText="1"/>
    </xf>
    <xf numFmtId="171" fontId="17" fillId="0" borderId="0" xfId="10" applyNumberFormat="1" applyFont="1" applyAlignment="1">
      <alignment vertical="center"/>
    </xf>
    <xf numFmtId="167" fontId="5" fillId="0" borderId="0" xfId="1" applyNumberFormat="1" applyFont="1" applyFill="1" applyAlignment="1">
      <alignment vertical="center"/>
    </xf>
    <xf numFmtId="167" fontId="10" fillId="6" borderId="14" xfId="1" applyNumberFormat="1" applyFont="1" applyFill="1" applyBorder="1" applyAlignment="1">
      <alignment horizontal="center" vertical="center" wrapText="1"/>
    </xf>
    <xf numFmtId="167" fontId="4" fillId="0" borderId="0" xfId="1" applyNumberFormat="1" applyFont="1" applyFill="1" applyBorder="1" applyAlignment="1">
      <alignment horizontal="right" vertical="center" wrapText="1"/>
    </xf>
    <xf numFmtId="171" fontId="5" fillId="0" borderId="0" xfId="10" applyNumberFormat="1" applyFont="1" applyFill="1" applyAlignment="1">
      <alignment vertical="center"/>
    </xf>
    <xf numFmtId="171" fontId="4" fillId="0" borderId="0" xfId="10" applyNumberFormat="1" applyFont="1" applyFill="1" applyBorder="1" applyAlignment="1">
      <alignment horizontal="right" vertical="center" wrapText="1"/>
    </xf>
    <xf numFmtId="171" fontId="18" fillId="0" borderId="0" xfId="10" applyNumberFormat="1" applyFont="1" applyBorder="1" applyAlignment="1">
      <alignment vertical="center"/>
    </xf>
    <xf numFmtId="171" fontId="4" fillId="0" borderId="13" xfId="10" applyNumberFormat="1" applyFont="1" applyFill="1" applyBorder="1" applyAlignment="1">
      <alignment horizontal="right" vertical="center"/>
    </xf>
    <xf numFmtId="167" fontId="4" fillId="15" borderId="1" xfId="1" applyNumberFormat="1" applyFont="1" applyFill="1" applyBorder="1" applyAlignment="1">
      <alignment horizontal="right" vertical="center"/>
    </xf>
    <xf numFmtId="171" fontId="4" fillId="15" borderId="1" xfId="10" applyNumberFormat="1" applyFont="1" applyFill="1" applyBorder="1" applyAlignment="1">
      <alignment horizontal="right" vertical="center"/>
    </xf>
    <xf numFmtId="167" fontId="4" fillId="0" borderId="2" xfId="1" applyNumberFormat="1" applyFont="1" applyFill="1" applyBorder="1" applyAlignment="1">
      <alignment horizontal="right" vertical="center"/>
    </xf>
    <xf numFmtId="0" fontId="10" fillId="8" borderId="13" xfId="0" applyNumberFormat="1" applyFont="1" applyFill="1" applyBorder="1" applyAlignment="1">
      <alignment horizontal="left" vertical="center" wrapText="1"/>
    </xf>
    <xf numFmtId="167" fontId="10" fillId="6" borderId="1" xfId="1" applyNumberFormat="1" applyFont="1" applyFill="1" applyBorder="1" applyAlignment="1">
      <alignment horizontal="center" vertical="center" wrapText="1"/>
    </xf>
    <xf numFmtId="167" fontId="10" fillId="11" borderId="0" xfId="1" applyNumberFormat="1" applyFont="1" applyFill="1" applyBorder="1" applyAlignment="1">
      <alignment horizontal="right" vertical="center"/>
    </xf>
    <xf numFmtId="167" fontId="5" fillId="0" borderId="0" xfId="1" applyNumberFormat="1" applyFont="1" applyAlignment="1">
      <alignment horizontal="right" vertical="center"/>
    </xf>
    <xf numFmtId="168" fontId="5" fillId="0" borderId="0" xfId="1" applyNumberFormat="1" applyFont="1" applyAlignment="1">
      <alignment horizontal="right" vertical="center"/>
    </xf>
    <xf numFmtId="168" fontId="4" fillId="0" borderId="2" xfId="1" applyNumberFormat="1" applyFont="1" applyFill="1" applyBorder="1" applyAlignment="1">
      <alignment horizontal="right" vertical="center"/>
    </xf>
    <xf numFmtId="168" fontId="4" fillId="0" borderId="15" xfId="1" applyNumberFormat="1" applyFont="1" applyFill="1" applyBorder="1" applyAlignment="1">
      <alignment horizontal="right" vertical="center"/>
    </xf>
    <xf numFmtId="167" fontId="4" fillId="0" borderId="15" xfId="1" applyNumberFormat="1" applyFont="1" applyFill="1" applyBorder="1" applyAlignment="1">
      <alignment horizontal="right" vertical="center"/>
    </xf>
    <xf numFmtId="168" fontId="4" fillId="0" borderId="22" xfId="1" applyNumberFormat="1" applyFont="1" applyFill="1" applyBorder="1" applyAlignment="1">
      <alignment horizontal="right" vertical="center"/>
    </xf>
    <xf numFmtId="167" fontId="4" fillId="0" borderId="22" xfId="1" applyNumberFormat="1" applyFont="1" applyFill="1" applyBorder="1" applyAlignment="1">
      <alignment horizontal="right" vertical="center"/>
    </xf>
    <xf numFmtId="168" fontId="4" fillId="0" borderId="44" xfId="1" applyNumberFormat="1" applyFont="1" applyFill="1" applyBorder="1" applyAlignment="1">
      <alignment horizontal="right" vertical="center"/>
    </xf>
    <xf numFmtId="167" fontId="4" fillId="0" borderId="44" xfId="1" applyNumberFormat="1" applyFont="1" applyFill="1" applyBorder="1" applyAlignment="1">
      <alignment horizontal="right" vertical="center"/>
    </xf>
    <xf numFmtId="168" fontId="10" fillId="8" borderId="18" xfId="1" applyNumberFormat="1" applyFont="1" applyFill="1" applyBorder="1" applyAlignment="1">
      <alignment horizontal="right" vertical="center"/>
    </xf>
    <xf numFmtId="167" fontId="10" fillId="8" borderId="18" xfId="1" applyNumberFormat="1" applyFont="1" applyFill="1" applyBorder="1" applyAlignment="1">
      <alignment horizontal="right" vertical="center"/>
    </xf>
    <xf numFmtId="167" fontId="4" fillId="0" borderId="14" xfId="1" applyNumberFormat="1" applyFont="1" applyFill="1" applyBorder="1" applyAlignment="1">
      <alignment horizontal="right" vertical="center"/>
    </xf>
    <xf numFmtId="168" fontId="4" fillId="0" borderId="14" xfId="1" applyNumberFormat="1" applyFont="1" applyFill="1" applyBorder="1" applyAlignment="1">
      <alignment horizontal="right" vertical="center"/>
    </xf>
    <xf numFmtId="168" fontId="4" fillId="0" borderId="46" xfId="1" applyNumberFormat="1" applyFont="1" applyFill="1" applyBorder="1" applyAlignment="1">
      <alignment horizontal="right" vertical="center"/>
    </xf>
    <xf numFmtId="167" fontId="4" fillId="0" borderId="46" xfId="1" applyNumberFormat="1" applyFont="1" applyFill="1" applyBorder="1" applyAlignment="1">
      <alignment horizontal="right" vertical="center"/>
    </xf>
    <xf numFmtId="168" fontId="4" fillId="0" borderId="27" xfId="1" applyNumberFormat="1" applyFont="1" applyFill="1" applyBorder="1" applyAlignment="1">
      <alignment horizontal="right" vertical="center"/>
    </xf>
    <xf numFmtId="167" fontId="4" fillId="0" borderId="27" xfId="1" applyNumberFormat="1" applyFont="1" applyFill="1" applyBorder="1" applyAlignment="1">
      <alignment horizontal="right" vertical="center"/>
    </xf>
    <xf numFmtId="168" fontId="10" fillId="8" borderId="45" xfId="1" applyNumberFormat="1" applyFont="1" applyFill="1" applyBorder="1" applyAlignment="1">
      <alignment horizontal="right" vertical="center"/>
    </xf>
    <xf numFmtId="167" fontId="10" fillId="8" borderId="47" xfId="1" applyNumberFormat="1" applyFont="1" applyFill="1" applyBorder="1" applyAlignment="1">
      <alignment horizontal="right" vertical="center"/>
    </xf>
    <xf numFmtId="168" fontId="10" fillId="8" borderId="47" xfId="1" applyNumberFormat="1" applyFont="1" applyFill="1" applyBorder="1" applyAlignment="1">
      <alignment horizontal="right" vertical="center"/>
    </xf>
    <xf numFmtId="167" fontId="22" fillId="8" borderId="47" xfId="1" applyNumberFormat="1" applyFont="1" applyFill="1" applyBorder="1" applyAlignment="1">
      <alignment horizontal="right" vertical="center"/>
    </xf>
    <xf numFmtId="168" fontId="10" fillId="8" borderId="17" xfId="1" applyNumberFormat="1" applyFont="1" applyFill="1" applyBorder="1" applyAlignment="1">
      <alignment horizontal="right" vertical="center"/>
    </xf>
    <xf numFmtId="167" fontId="10" fillId="8" borderId="17" xfId="1" applyNumberFormat="1" applyFont="1" applyFill="1" applyBorder="1" applyAlignment="1">
      <alignment horizontal="right" vertical="center"/>
    </xf>
    <xf numFmtId="167" fontId="10" fillId="8" borderId="45" xfId="1" applyNumberFormat="1" applyFont="1" applyFill="1" applyBorder="1" applyAlignment="1">
      <alignment horizontal="right" vertical="center"/>
    </xf>
    <xf numFmtId="168" fontId="4" fillId="0" borderId="36" xfId="1" applyNumberFormat="1" applyFont="1" applyFill="1" applyBorder="1" applyAlignment="1">
      <alignment horizontal="right" vertical="center"/>
    </xf>
    <xf numFmtId="167" fontId="17" fillId="0" borderId="0" xfId="1" applyNumberFormat="1" applyFont="1" applyAlignment="1">
      <alignment horizontal="right" vertical="center"/>
    </xf>
    <xf numFmtId="168" fontId="17" fillId="0" borderId="0" xfId="1" applyNumberFormat="1" applyFont="1" applyAlignment="1">
      <alignment horizontal="right" vertical="center"/>
    </xf>
    <xf numFmtId="167" fontId="9" fillId="0" borderId="0" xfId="1" applyNumberFormat="1" applyFont="1" applyBorder="1" applyAlignment="1">
      <alignment vertical="center"/>
    </xf>
    <xf numFmtId="167" fontId="4" fillId="0" borderId="13" xfId="1" applyNumberFormat="1" applyFont="1" applyFill="1" applyBorder="1" applyAlignment="1" applyProtection="1">
      <alignment horizontal="right"/>
      <protection locked="0"/>
    </xf>
    <xf numFmtId="167" fontId="10" fillId="8" borderId="13" xfId="1" applyNumberFormat="1" applyFont="1" applyFill="1" applyBorder="1" applyAlignment="1" applyProtection="1">
      <alignment horizontal="right"/>
      <protection locked="0"/>
    </xf>
    <xf numFmtId="167" fontId="4" fillId="0" borderId="16" xfId="1" applyNumberFormat="1" applyFont="1" applyFill="1" applyBorder="1" applyAlignment="1" applyProtection="1">
      <alignment horizontal="right"/>
      <protection locked="0"/>
    </xf>
    <xf numFmtId="167" fontId="10" fillId="8" borderId="16" xfId="1" applyNumberFormat="1" applyFont="1" applyFill="1" applyBorder="1" applyAlignment="1" applyProtection="1">
      <alignment horizontal="right"/>
      <protection locked="0"/>
    </xf>
    <xf numFmtId="167" fontId="17" fillId="0" borderId="0" xfId="1" quotePrefix="1" applyNumberFormat="1" applyFont="1" applyFill="1" applyBorder="1" applyAlignment="1" applyProtection="1">
      <alignment horizontal="right" vertical="center"/>
      <protection locked="0"/>
    </xf>
    <xf numFmtId="167" fontId="17" fillId="0" borderId="0" xfId="1" applyNumberFormat="1" applyFont="1" applyFill="1" applyBorder="1" applyAlignment="1" applyProtection="1">
      <alignment horizontal="left" vertical="center"/>
      <protection locked="0"/>
    </xf>
    <xf numFmtId="167" fontId="17" fillId="0" borderId="0" xfId="1" quotePrefix="1" applyNumberFormat="1" applyFont="1" applyFill="1" applyBorder="1" applyAlignment="1" applyProtection="1">
      <alignment vertical="center"/>
      <protection locked="0"/>
    </xf>
    <xf numFmtId="168" fontId="4" fillId="0" borderId="20" xfId="1" applyNumberFormat="1" applyFont="1" applyFill="1" applyBorder="1" applyAlignment="1">
      <alignment horizontal="right" vertical="center" shrinkToFit="1"/>
    </xf>
    <xf numFmtId="168" fontId="10" fillId="8" borderId="20" xfId="1" applyNumberFormat="1" applyFont="1" applyFill="1" applyBorder="1" applyAlignment="1">
      <alignment horizontal="right" vertical="center" shrinkToFit="1"/>
    </xf>
    <xf numFmtId="168" fontId="4" fillId="0" borderId="3" xfId="1" applyNumberFormat="1" applyFont="1" applyFill="1" applyBorder="1" applyAlignment="1">
      <alignment horizontal="right" vertical="center" shrinkToFit="1"/>
    </xf>
    <xf numFmtId="168" fontId="10" fillId="8" borderId="3" xfId="1" applyNumberFormat="1" applyFont="1" applyFill="1" applyBorder="1" applyAlignment="1">
      <alignment horizontal="right" vertical="center" shrinkToFit="1"/>
    </xf>
    <xf numFmtId="168" fontId="4" fillId="0" borderId="13" xfId="1" applyNumberFormat="1" applyFont="1" applyFill="1" applyBorder="1" applyAlignment="1">
      <alignment horizontal="right" vertical="center" shrinkToFit="1"/>
    </xf>
    <xf numFmtId="168" fontId="10" fillId="8" borderId="13" xfId="1" applyNumberFormat="1" applyFont="1" applyFill="1" applyBorder="1" applyAlignment="1">
      <alignment horizontal="right" vertical="center" shrinkToFit="1"/>
    </xf>
    <xf numFmtId="168" fontId="4" fillId="0" borderId="4" xfId="1" applyNumberFormat="1" applyFont="1" applyFill="1" applyBorder="1" applyAlignment="1">
      <alignment horizontal="right" vertical="center" shrinkToFit="1"/>
    </xf>
    <xf numFmtId="168" fontId="10" fillId="8" borderId="4" xfId="1" applyNumberFormat="1" applyFont="1" applyFill="1" applyBorder="1" applyAlignment="1">
      <alignment horizontal="right" vertical="center" shrinkToFit="1"/>
    </xf>
    <xf numFmtId="168" fontId="16" fillId="0" borderId="0" xfId="1" applyNumberFormat="1" applyFont="1" applyAlignment="1">
      <alignment vertical="center"/>
    </xf>
    <xf numFmtId="168" fontId="10" fillId="8" borderId="4" xfId="1" applyNumberFormat="1" applyFont="1" applyFill="1" applyBorder="1" applyAlignment="1">
      <alignment horizontal="left" vertical="center" wrapText="1"/>
    </xf>
    <xf numFmtId="168" fontId="10" fillId="0" borderId="0" xfId="1" applyNumberFormat="1" applyFont="1" applyFill="1" applyBorder="1" applyAlignment="1">
      <alignment horizontal="left" vertical="center" wrapText="1"/>
    </xf>
    <xf numFmtId="168" fontId="28" fillId="0" borderId="0" xfId="1" applyNumberFormat="1" applyFont="1" applyFill="1" applyBorder="1" applyAlignment="1">
      <alignment horizontal="right" vertical="center"/>
    </xf>
    <xf numFmtId="168" fontId="28" fillId="0" borderId="0" xfId="1" applyNumberFormat="1" applyFont="1" applyFill="1" applyBorder="1" applyAlignment="1">
      <alignment vertical="center"/>
    </xf>
    <xf numFmtId="168" fontId="31" fillId="0" borderId="0" xfId="1" applyNumberFormat="1" applyFont="1" applyFill="1" applyBorder="1" applyAlignment="1">
      <alignment horizontal="right" vertical="center"/>
    </xf>
    <xf numFmtId="168" fontId="5" fillId="0" borderId="0" xfId="1" applyNumberFormat="1" applyFont="1" applyFill="1" applyAlignment="1">
      <alignment vertical="center"/>
    </xf>
    <xf numFmtId="168" fontId="31" fillId="0" borderId="0" xfId="1" applyNumberFormat="1" applyFont="1" applyFill="1" applyBorder="1" applyAlignment="1">
      <alignment vertical="center"/>
    </xf>
    <xf numFmtId="167" fontId="31" fillId="12" borderId="20" xfId="1" applyNumberFormat="1" applyFont="1" applyFill="1" applyBorder="1" applyAlignment="1">
      <alignment vertical="center"/>
    </xf>
    <xf numFmtId="168" fontId="31" fillId="12" borderId="4" xfId="1" applyNumberFormat="1" applyFont="1" applyFill="1" applyBorder="1" applyAlignment="1">
      <alignment vertical="center"/>
    </xf>
    <xf numFmtId="0" fontId="4" fillId="0" borderId="1" xfId="2" applyFont="1" applyFill="1" applyBorder="1" applyAlignment="1">
      <alignment horizontal="center" vertical="center" wrapText="1"/>
    </xf>
    <xf numFmtId="0" fontId="4" fillId="0" borderId="1" xfId="2" applyFont="1" applyFill="1" applyBorder="1" applyAlignment="1">
      <alignment horizontal="center" vertical="center"/>
    </xf>
    <xf numFmtId="0" fontId="4" fillId="3" borderId="17" xfId="2" applyFont="1" applyFill="1" applyBorder="1" applyAlignment="1">
      <alignment horizontal="center" vertical="center"/>
    </xf>
    <xf numFmtId="0" fontId="4" fillId="3" borderId="18" xfId="2" applyFont="1" applyFill="1" applyBorder="1" applyAlignment="1">
      <alignment horizontal="center" vertical="center"/>
    </xf>
    <xf numFmtId="0" fontId="4" fillId="0" borderId="8" xfId="2" quotePrefix="1" applyFont="1" applyBorder="1" applyAlignment="1">
      <alignment horizontal="left" vertical="center" wrapText="1"/>
    </xf>
    <xf numFmtId="0" fontId="4" fillId="0" borderId="0" xfId="2" quotePrefix="1" applyFont="1" applyBorder="1" applyAlignment="1">
      <alignment horizontal="left" vertical="center" wrapText="1"/>
    </xf>
    <xf numFmtId="0" fontId="4" fillId="0" borderId="9" xfId="2" quotePrefix="1" applyFont="1" applyBorder="1" applyAlignment="1">
      <alignment horizontal="left" vertical="center" wrapText="1"/>
    </xf>
    <xf numFmtId="0" fontId="17" fillId="0" borderId="0" xfId="0" applyFont="1" applyFill="1" applyAlignment="1">
      <alignment horizontal="left" vertical="center" wrapText="1"/>
    </xf>
    <xf numFmtId="0" fontId="17" fillId="0" borderId="0" xfId="0" applyFont="1" applyAlignment="1">
      <alignment horizontal="left" vertical="center" wrapText="1"/>
    </xf>
    <xf numFmtId="3" fontId="10" fillId="7" borderId="14" xfId="0" applyNumberFormat="1" applyFont="1" applyFill="1" applyBorder="1" applyAlignment="1">
      <alignment horizontal="left" vertical="center" wrapText="1"/>
    </xf>
    <xf numFmtId="3" fontId="10" fillId="7" borderId="15" xfId="0" applyNumberFormat="1" applyFont="1" applyFill="1" applyBorder="1" applyAlignment="1">
      <alignment horizontal="left" vertical="center" wrapText="1"/>
    </xf>
    <xf numFmtId="3" fontId="10" fillId="7" borderId="16" xfId="0" applyNumberFormat="1" applyFont="1" applyFill="1" applyBorder="1" applyAlignment="1">
      <alignment horizontal="left" vertical="center" wrapText="1"/>
    </xf>
    <xf numFmtId="0" fontId="4" fillId="0" borderId="0" xfId="0" applyFont="1" applyFill="1" applyBorder="1" applyAlignment="1">
      <alignment horizontal="right" vertical="center"/>
    </xf>
    <xf numFmtId="0" fontId="17" fillId="0" borderId="0" xfId="0" applyFont="1" applyFill="1" applyBorder="1" applyAlignment="1">
      <alignment horizontal="left" vertical="center"/>
    </xf>
    <xf numFmtId="3" fontId="10" fillId="7" borderId="17" xfId="0" applyNumberFormat="1" applyFont="1" applyFill="1" applyBorder="1" applyAlignment="1">
      <alignment horizontal="left" vertical="center" wrapText="1"/>
    </xf>
    <xf numFmtId="3" fontId="10" fillId="7" borderId="18" xfId="0" applyNumberFormat="1" applyFont="1" applyFill="1" applyBorder="1" applyAlignment="1">
      <alignment horizontal="left" vertical="center" wrapText="1"/>
    </xf>
    <xf numFmtId="3" fontId="10" fillId="4" borderId="17" xfId="0" applyNumberFormat="1" applyFont="1" applyFill="1" applyBorder="1" applyAlignment="1">
      <alignment horizontal="center" vertical="center" wrapText="1"/>
    </xf>
    <xf numFmtId="3" fontId="10" fillId="4" borderId="18" xfId="0" applyNumberFormat="1" applyFont="1" applyFill="1" applyBorder="1" applyAlignment="1">
      <alignment horizontal="center" vertical="center" wrapText="1"/>
    </xf>
    <xf numFmtId="0" fontId="10" fillId="8" borderId="1" xfId="0" applyNumberFormat="1" applyFont="1" applyFill="1" applyBorder="1" applyAlignment="1">
      <alignment horizontal="left" vertical="center" wrapText="1"/>
    </xf>
    <xf numFmtId="0" fontId="9" fillId="0" borderId="0" xfId="2" applyFont="1" applyBorder="1" applyAlignment="1">
      <alignment horizontal="left" vertical="center" wrapText="1"/>
    </xf>
    <xf numFmtId="3" fontId="10" fillId="4" borderId="14" xfId="0" applyNumberFormat="1" applyFont="1" applyFill="1" applyBorder="1" applyAlignment="1">
      <alignment horizontal="center" vertical="center" wrapText="1"/>
    </xf>
    <xf numFmtId="3" fontId="10" fillId="4" borderId="16" xfId="0" applyNumberFormat="1" applyFont="1" applyFill="1" applyBorder="1" applyAlignment="1">
      <alignment horizontal="center" vertical="center" wrapText="1"/>
    </xf>
    <xf numFmtId="3" fontId="10" fillId="4" borderId="19" xfId="0" applyNumberFormat="1" applyFont="1" applyFill="1" applyBorder="1" applyAlignment="1">
      <alignment horizontal="center" vertical="center" wrapText="1"/>
    </xf>
    <xf numFmtId="0" fontId="17" fillId="0" borderId="0" xfId="0" applyFont="1" applyFill="1" applyBorder="1" applyAlignment="1">
      <alignment horizontal="left" vertical="center" wrapText="1"/>
    </xf>
    <xf numFmtId="0" fontId="10" fillId="0" borderId="0" xfId="0" applyNumberFormat="1" applyFont="1" applyFill="1" applyBorder="1" applyAlignment="1">
      <alignment horizontal="left" vertical="center" wrapText="1"/>
    </xf>
    <xf numFmtId="0" fontId="10" fillId="8" borderId="17" xfId="0" applyNumberFormat="1" applyFont="1" applyFill="1" applyBorder="1" applyAlignment="1">
      <alignment horizontal="left" vertical="center" wrapText="1"/>
    </xf>
    <xf numFmtId="0" fontId="2" fillId="0" borderId="0" xfId="6" applyNumberFormat="1" applyFont="1" applyFill="1" applyBorder="1" applyAlignment="1">
      <alignment horizontal="left" vertical="center" wrapText="1"/>
    </xf>
    <xf numFmtId="166" fontId="10" fillId="8" borderId="1" xfId="0" applyNumberFormat="1" applyFont="1" applyFill="1" applyBorder="1" applyAlignment="1">
      <alignment vertical="center"/>
    </xf>
    <xf numFmtId="166" fontId="10" fillId="8" borderId="14" xfId="0" applyNumberFormat="1" applyFont="1" applyFill="1" applyBorder="1" applyAlignment="1">
      <alignment vertical="center"/>
    </xf>
    <xf numFmtId="166" fontId="10" fillId="8" borderId="16" xfId="0" applyNumberFormat="1" applyFont="1" applyFill="1" applyBorder="1" applyAlignment="1">
      <alignment vertical="center"/>
    </xf>
    <xf numFmtId="166" fontId="10" fillId="8" borderId="1" xfId="0" applyNumberFormat="1" applyFont="1" applyFill="1" applyBorder="1" applyAlignment="1">
      <alignment horizontal="left" vertical="center"/>
    </xf>
    <xf numFmtId="0" fontId="15" fillId="8" borderId="14" xfId="0" applyFont="1" applyFill="1" applyBorder="1" applyAlignment="1">
      <alignment vertical="center" wrapText="1"/>
    </xf>
    <xf numFmtId="0" fontId="15" fillId="8" borderId="16" xfId="0" applyFont="1" applyFill="1" applyBorder="1" applyAlignment="1">
      <alignment vertical="center" wrapText="1"/>
    </xf>
    <xf numFmtId="0" fontId="10" fillId="8" borderId="14" xfId="0" applyNumberFormat="1" applyFont="1" applyFill="1" applyBorder="1" applyAlignment="1">
      <alignment horizontal="left" vertical="center" wrapText="1"/>
    </xf>
    <xf numFmtId="0" fontId="10" fillId="8" borderId="15" xfId="0" applyNumberFormat="1" applyFont="1" applyFill="1" applyBorder="1" applyAlignment="1">
      <alignment horizontal="left" vertical="center" wrapText="1"/>
    </xf>
    <xf numFmtId="0" fontId="10" fillId="8" borderId="16" xfId="0" applyNumberFormat="1" applyFont="1" applyFill="1" applyBorder="1" applyAlignment="1">
      <alignment horizontal="left" vertical="center" wrapText="1"/>
    </xf>
    <xf numFmtId="0" fontId="10" fillId="6" borderId="17" xfId="0" applyNumberFormat="1" applyFont="1" applyFill="1" applyBorder="1" applyAlignment="1">
      <alignment horizontal="center" vertical="center"/>
    </xf>
    <xf numFmtId="0" fontId="10" fillId="6" borderId="19" xfId="0" applyNumberFormat="1" applyFont="1" applyFill="1" applyBorder="1" applyAlignment="1">
      <alignment horizontal="center" vertical="center"/>
    </xf>
    <xf numFmtId="0" fontId="10" fillId="6" borderId="18" xfId="0" applyNumberFormat="1" applyFont="1" applyFill="1" applyBorder="1" applyAlignment="1">
      <alignment horizontal="center" vertical="center"/>
    </xf>
    <xf numFmtId="0" fontId="9" fillId="0" borderId="0" xfId="2" applyFont="1" applyFill="1" applyBorder="1" applyAlignment="1">
      <alignment horizontal="left" vertical="center" wrapText="1"/>
    </xf>
    <xf numFmtId="0" fontId="10" fillId="6" borderId="14" xfId="3" applyNumberFormat="1" applyFont="1" applyFill="1" applyBorder="1" applyAlignment="1">
      <alignment horizontal="center" vertical="center" wrapText="1"/>
    </xf>
    <xf numFmtId="0" fontId="10" fillId="6" borderId="16" xfId="3" applyNumberFormat="1" applyFont="1" applyFill="1" applyBorder="1" applyAlignment="1">
      <alignment horizontal="center" vertical="center" wrapText="1"/>
    </xf>
    <xf numFmtId="0" fontId="10" fillId="6" borderId="17" xfId="0" applyNumberFormat="1" applyFont="1" applyFill="1" applyBorder="1" applyAlignment="1">
      <alignment horizontal="center" vertical="center" wrapText="1"/>
    </xf>
    <xf numFmtId="0" fontId="10" fillId="6" borderId="19" xfId="0" applyNumberFormat="1" applyFont="1" applyFill="1" applyBorder="1" applyAlignment="1">
      <alignment horizontal="center" vertical="center" wrapText="1"/>
    </xf>
    <xf numFmtId="0" fontId="10" fillId="6" borderId="18" xfId="0" applyNumberFormat="1" applyFont="1" applyFill="1" applyBorder="1" applyAlignment="1">
      <alignment horizontal="center" vertical="center" wrapText="1"/>
    </xf>
    <xf numFmtId="3" fontId="10" fillId="4" borderId="1" xfId="0" applyNumberFormat="1" applyFont="1" applyFill="1" applyBorder="1" applyAlignment="1">
      <alignment horizontal="center" vertical="center" wrapText="1"/>
    </xf>
    <xf numFmtId="3" fontId="10" fillId="4" borderId="14" xfId="0" applyNumberFormat="1" applyFont="1" applyFill="1" applyBorder="1" applyAlignment="1">
      <alignment horizontal="center" vertical="center"/>
    </xf>
    <xf numFmtId="3" fontId="10" fillId="4" borderId="16" xfId="0" applyNumberFormat="1" applyFont="1" applyFill="1" applyBorder="1" applyAlignment="1">
      <alignment horizontal="center" vertical="center"/>
    </xf>
    <xf numFmtId="0" fontId="18" fillId="0" borderId="0" xfId="0" applyFont="1" applyFill="1" applyBorder="1" applyAlignment="1">
      <alignment horizontal="left" vertical="center" wrapText="1"/>
    </xf>
    <xf numFmtId="168" fontId="10" fillId="6" borderId="17" xfId="1" applyNumberFormat="1" applyFont="1" applyFill="1" applyBorder="1" applyAlignment="1">
      <alignment horizontal="center" vertical="center" wrapText="1"/>
    </xf>
    <xf numFmtId="168" fontId="10" fillId="6" borderId="18" xfId="1" applyNumberFormat="1" applyFont="1" applyFill="1" applyBorder="1" applyAlignment="1">
      <alignment horizontal="center" vertical="center" wrapText="1"/>
    </xf>
    <xf numFmtId="0" fontId="10" fillId="6" borderId="1" xfId="3" applyNumberFormat="1" applyFont="1" applyFill="1" applyBorder="1" applyAlignment="1">
      <alignment horizontal="center" vertical="center" wrapText="1"/>
    </xf>
    <xf numFmtId="0" fontId="12" fillId="0" borderId="1" xfId="5" applyNumberFormat="1" applyFont="1" applyFill="1" applyBorder="1" applyAlignment="1">
      <alignment vertical="center"/>
    </xf>
    <xf numFmtId="0" fontId="12" fillId="8" borderId="1" xfId="5" applyNumberFormat="1" applyFont="1" applyFill="1" applyBorder="1" applyAlignment="1">
      <alignment vertical="center" wrapText="1"/>
    </xf>
    <xf numFmtId="0" fontId="12" fillId="8" borderId="14" xfId="5" applyNumberFormat="1" applyFont="1" applyFill="1" applyBorder="1" applyAlignment="1">
      <alignment vertical="center" wrapText="1"/>
    </xf>
    <xf numFmtId="0" fontId="12" fillId="8" borderId="15" xfId="5" applyNumberFormat="1" applyFont="1" applyFill="1" applyBorder="1" applyAlignment="1">
      <alignment vertical="center" wrapText="1"/>
    </xf>
    <xf numFmtId="0" fontId="12" fillId="8" borderId="16" xfId="5" applyNumberFormat="1" applyFont="1" applyFill="1" applyBorder="1" applyAlignment="1">
      <alignment vertical="center" wrapText="1"/>
    </xf>
    <xf numFmtId="0" fontId="12" fillId="0" borderId="16" xfId="5" applyNumberFormat="1" applyFont="1" applyFill="1" applyBorder="1" applyAlignment="1">
      <alignment vertical="center"/>
    </xf>
    <xf numFmtId="0" fontId="12" fillId="8" borderId="14" xfId="5" quotePrefix="1" applyNumberFormat="1" applyFont="1" applyFill="1" applyBorder="1" applyAlignment="1">
      <alignment vertical="center" wrapText="1"/>
    </xf>
    <xf numFmtId="0" fontId="12" fillId="8" borderId="15" xfId="5" quotePrefix="1" applyNumberFormat="1" applyFont="1" applyFill="1" applyBorder="1" applyAlignment="1">
      <alignment vertical="center" wrapText="1"/>
    </xf>
    <xf numFmtId="0" fontId="12" fillId="8" borderId="16" xfId="5" quotePrefix="1" applyNumberFormat="1" applyFont="1" applyFill="1" applyBorder="1" applyAlignment="1">
      <alignment vertical="center" wrapText="1"/>
    </xf>
    <xf numFmtId="0" fontId="10" fillId="8" borderId="1" xfId="5" applyNumberFormat="1" applyFont="1" applyFill="1" applyBorder="1" applyAlignment="1">
      <alignment vertical="center" wrapText="1"/>
    </xf>
    <xf numFmtId="0" fontId="10" fillId="8" borderId="14" xfId="5" applyNumberFormat="1" applyFont="1" applyFill="1" applyBorder="1" applyAlignment="1">
      <alignment vertical="center" wrapText="1"/>
    </xf>
    <xf numFmtId="0" fontId="10" fillId="8" borderId="15" xfId="5" applyNumberFormat="1" applyFont="1" applyFill="1" applyBorder="1" applyAlignment="1">
      <alignment vertical="center" wrapText="1"/>
    </xf>
    <xf numFmtId="0" fontId="10" fillId="8" borderId="16" xfId="5" applyNumberFormat="1" applyFont="1" applyFill="1" applyBorder="1" applyAlignment="1">
      <alignment vertical="center" wrapText="1"/>
    </xf>
    <xf numFmtId="0" fontId="12" fillId="0" borderId="14" xfId="5" applyNumberFormat="1" applyFont="1" applyFill="1" applyBorder="1" applyAlignment="1">
      <alignment vertical="center"/>
    </xf>
    <xf numFmtId="0" fontId="12" fillId="0" borderId="15" xfId="5" applyNumberFormat="1" applyFont="1" applyFill="1" applyBorder="1" applyAlignment="1">
      <alignment vertical="center"/>
    </xf>
    <xf numFmtId="0" fontId="12" fillId="0" borderId="14" xfId="5" applyNumberFormat="1" applyFont="1" applyFill="1" applyBorder="1" applyAlignment="1">
      <alignment horizontal="left" vertical="center"/>
    </xf>
    <xf numFmtId="0" fontId="12" fillId="0" borderId="15" xfId="5" applyNumberFormat="1" applyFont="1" applyFill="1" applyBorder="1" applyAlignment="1">
      <alignment horizontal="left" vertical="center"/>
    </xf>
    <xf numFmtId="0" fontId="12" fillId="0" borderId="16" xfId="5" applyNumberFormat="1" applyFont="1" applyFill="1" applyBorder="1" applyAlignment="1">
      <alignment horizontal="left" vertical="center"/>
    </xf>
    <xf numFmtId="0" fontId="12" fillId="8" borderId="14" xfId="5" applyNumberFormat="1" applyFont="1" applyFill="1" applyBorder="1" applyAlignment="1">
      <alignment vertical="center"/>
    </xf>
    <xf numFmtId="0" fontId="12" fillId="8" borderId="15" xfId="5" applyNumberFormat="1" applyFont="1" applyFill="1" applyBorder="1" applyAlignment="1">
      <alignment vertical="center"/>
    </xf>
    <xf numFmtId="0" fontId="12" fillId="8" borderId="16" xfId="5" applyNumberFormat="1" applyFont="1" applyFill="1" applyBorder="1" applyAlignment="1">
      <alignment vertical="center"/>
    </xf>
    <xf numFmtId="0" fontId="10" fillId="6" borderId="17" xfId="3" applyNumberFormat="1" applyFont="1" applyFill="1" applyBorder="1" applyAlignment="1">
      <alignment horizontal="center" vertical="center" wrapText="1"/>
    </xf>
    <xf numFmtId="0" fontId="10" fillId="6" borderId="19" xfId="3" applyNumberFormat="1" applyFont="1" applyFill="1" applyBorder="1" applyAlignment="1">
      <alignment horizontal="center" vertical="center" wrapText="1"/>
    </xf>
    <xf numFmtId="0" fontId="10" fillId="6" borderId="18" xfId="3" applyNumberFormat="1" applyFont="1" applyFill="1" applyBorder="1" applyAlignment="1">
      <alignment horizontal="center" vertical="center" wrapText="1"/>
    </xf>
    <xf numFmtId="0" fontId="10" fillId="8" borderId="1" xfId="2" applyNumberFormat="1" applyFont="1" applyFill="1" applyBorder="1" applyAlignment="1">
      <alignment horizontal="left" vertical="center" wrapText="1"/>
    </xf>
    <xf numFmtId="0" fontId="12" fillId="0" borderId="1" xfId="5" applyNumberFormat="1" applyFont="1" applyFill="1" applyBorder="1" applyAlignment="1">
      <alignment horizontal="left" vertical="center"/>
    </xf>
    <xf numFmtId="0" fontId="12" fillId="8" borderId="17" xfId="5" applyNumberFormat="1" applyFont="1" applyFill="1" applyBorder="1" applyAlignment="1">
      <alignment horizontal="left" vertical="center"/>
    </xf>
    <xf numFmtId="0" fontId="12" fillId="8" borderId="18" xfId="5" applyNumberFormat="1" applyFont="1" applyFill="1" applyBorder="1" applyAlignment="1">
      <alignment horizontal="left" vertical="center"/>
    </xf>
    <xf numFmtId="0" fontId="5" fillId="0" borderId="0" xfId="0" applyFont="1" applyAlignment="1">
      <alignment horizontal="center" vertical="center"/>
    </xf>
    <xf numFmtId="0" fontId="15" fillId="6" borderId="14" xfId="0" applyFont="1" applyFill="1" applyBorder="1" applyAlignment="1">
      <alignment horizontal="center" vertical="center"/>
    </xf>
    <xf numFmtId="0" fontId="15" fillId="6" borderId="16" xfId="0" applyFont="1" applyFill="1" applyBorder="1" applyAlignment="1">
      <alignment horizontal="center" vertical="center"/>
    </xf>
    <xf numFmtId="0" fontId="15" fillId="6" borderId="1" xfId="0" applyFont="1" applyFill="1" applyBorder="1" applyAlignment="1">
      <alignment horizontal="left" vertical="center"/>
    </xf>
    <xf numFmtId="0" fontId="15" fillId="6" borderId="1" xfId="0" applyFont="1" applyFill="1" applyBorder="1" applyAlignment="1">
      <alignment horizontal="center" vertical="center"/>
    </xf>
    <xf numFmtId="167" fontId="10" fillId="6" borderId="14" xfId="1" applyNumberFormat="1" applyFont="1" applyFill="1" applyBorder="1" applyAlignment="1">
      <alignment horizontal="center" vertical="center" wrapText="1"/>
    </xf>
    <xf numFmtId="167" fontId="10" fillId="6" borderId="16" xfId="1" applyNumberFormat="1" applyFont="1" applyFill="1" applyBorder="1" applyAlignment="1">
      <alignment horizontal="center" vertical="center" wrapText="1"/>
    </xf>
    <xf numFmtId="0" fontId="10" fillId="6" borderId="17" xfId="3" applyFont="1" applyFill="1" applyBorder="1" applyAlignment="1" applyProtection="1">
      <alignment horizontal="center" vertical="center"/>
      <protection locked="0"/>
    </xf>
    <xf numFmtId="0" fontId="10" fillId="6" borderId="18" xfId="3" applyFont="1" applyFill="1" applyBorder="1" applyAlignment="1" applyProtection="1">
      <alignment horizontal="center" vertical="center"/>
      <protection locked="0"/>
    </xf>
    <xf numFmtId="0" fontId="17" fillId="0" borderId="0" xfId="3" quotePrefix="1" applyFont="1" applyFill="1" applyBorder="1" applyAlignment="1" applyProtection="1">
      <alignment horizontal="left" vertical="center" wrapText="1"/>
      <protection locked="0"/>
    </xf>
    <xf numFmtId="167" fontId="4" fillId="0" borderId="21" xfId="1" applyNumberFormat="1" applyFont="1" applyFill="1" applyBorder="1" applyAlignment="1" applyProtection="1">
      <alignment horizontal="center"/>
      <protection locked="0"/>
    </xf>
    <xf numFmtId="167" fontId="4" fillId="0" borderId="22" xfId="1" applyNumberFormat="1" applyFont="1" applyFill="1" applyBorder="1" applyAlignment="1" applyProtection="1">
      <alignment horizontal="center"/>
      <protection locked="0"/>
    </xf>
    <xf numFmtId="0" fontId="10" fillId="6" borderId="1" xfId="3" applyFont="1" applyFill="1" applyBorder="1" applyAlignment="1" applyProtection="1">
      <alignment horizontal="center" vertical="center"/>
      <protection locked="0"/>
    </xf>
    <xf numFmtId="167" fontId="4" fillId="0" borderId="53" xfId="1" applyNumberFormat="1" applyFont="1" applyFill="1" applyBorder="1" applyAlignment="1" applyProtection="1">
      <alignment horizontal="center"/>
      <protection locked="0"/>
    </xf>
    <xf numFmtId="167" fontId="4" fillId="0" borderId="25" xfId="1" applyNumberFormat="1" applyFont="1" applyFill="1" applyBorder="1" applyAlignment="1" applyProtection="1">
      <alignment horizontal="center"/>
      <protection locked="0"/>
    </xf>
    <xf numFmtId="0" fontId="17" fillId="0" borderId="0" xfId="0" applyFont="1" applyAlignment="1">
      <alignment horizontal="left" vertical="center"/>
    </xf>
    <xf numFmtId="0" fontId="17" fillId="0" borderId="0" xfId="0" quotePrefix="1" applyFont="1" applyFill="1" applyBorder="1" applyAlignment="1">
      <alignment horizontal="left" vertical="center"/>
    </xf>
    <xf numFmtId="0" fontId="0" fillId="0" borderId="16" xfId="0" applyBorder="1" applyAlignment="1">
      <alignment vertical="center"/>
    </xf>
    <xf numFmtId="0" fontId="10" fillId="6" borderId="14" xfId="0" applyFont="1" applyFill="1" applyBorder="1" applyAlignment="1">
      <alignment horizontal="center" vertical="center" wrapText="1"/>
    </xf>
    <xf numFmtId="0" fontId="10" fillId="6" borderId="16" xfId="0" quotePrefix="1" applyFont="1" applyFill="1" applyBorder="1" applyAlignment="1">
      <alignment horizontal="center" vertical="center" wrapText="1"/>
    </xf>
    <xf numFmtId="0" fontId="10" fillId="6" borderId="16" xfId="0" applyFont="1" applyFill="1" applyBorder="1" applyAlignment="1">
      <alignment horizontal="center" vertical="center" wrapText="1"/>
    </xf>
  </cellXfs>
  <cellStyles count="14">
    <cellStyle name="Comma 2" xfId="12"/>
    <cellStyle name="Lien hypertexte" xfId="4" builtinId="8"/>
    <cellStyle name="Milliers" xfId="1" builtinId="3"/>
    <cellStyle name="Milliers 2" xfId="7"/>
    <cellStyle name="Milliers 3" xfId="8"/>
    <cellStyle name="Normal" xfId="0" builtinId="0"/>
    <cellStyle name="Normal 2" xfId="3"/>
    <cellStyle name="Normal 3" xfId="5"/>
    <cellStyle name="Normal 4" xfId="2"/>
    <cellStyle name="Normal 5" xfId="6"/>
    <cellStyle name="Normal 6" xfId="9"/>
    <cellStyle name="Normal 6 2" xfId="11"/>
    <cellStyle name="Pourcentage" xfId="10" builtinId="5"/>
    <cellStyle name="Pourcentage 2" xfId="13"/>
  </cellStyles>
  <dxfs count="0"/>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342900</xdr:colOff>
      <xdr:row>1</xdr:row>
      <xdr:rowOff>104775</xdr:rowOff>
    </xdr:from>
    <xdr:to>
      <xdr:col>6</xdr:col>
      <xdr:colOff>467783</xdr:colOff>
      <xdr:row>4</xdr:row>
      <xdr:rowOff>95250</xdr:rowOff>
    </xdr:to>
    <xdr:pic>
      <xdr:nvPicPr>
        <xdr:cNvPr id="3" name="Image 2" descr="logo_DE.jpg"/>
        <xdr:cNvPicPr>
          <a:picLocks noChangeAspect="1"/>
        </xdr:cNvPicPr>
      </xdr:nvPicPr>
      <xdr:blipFill>
        <a:blip xmlns:r="http://schemas.openxmlformats.org/officeDocument/2006/relationships" r:embed="rId1" cstate="print"/>
        <a:srcRect/>
        <a:stretch>
          <a:fillRect/>
        </a:stretch>
      </xdr:blipFill>
      <xdr:spPr bwMode="auto">
        <a:xfrm>
          <a:off x="8343900" y="228600"/>
          <a:ext cx="1504950" cy="542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FP36"/>
  <sheetViews>
    <sheetView showGridLines="0" tabSelected="1" zoomScaleNormal="100" workbookViewId="0">
      <pane ySplit="6" topLeftCell="A7" activePane="bottomLeft" state="frozenSplit"/>
      <selection activeCell="E2" sqref="E2"/>
      <selection pane="bottomLeft"/>
    </sheetView>
  </sheetViews>
  <sheetFormatPr baseColWidth="10" defaultColWidth="11.42578125" defaultRowHeight="14.25" x14ac:dyDescent="0.25"/>
  <cols>
    <col min="1" max="1" width="1.7109375" style="31" customWidth="1"/>
    <col min="2" max="2" width="8.28515625" style="1" customWidth="1"/>
    <col min="3" max="3" width="80.7109375" style="1" customWidth="1"/>
    <col min="4" max="4" width="8.5703125" style="1" customWidth="1"/>
    <col min="5" max="5" width="24.140625" style="1" customWidth="1"/>
    <col min="6" max="6" width="20.5703125" style="83" customWidth="1"/>
    <col min="7" max="7" width="9.85546875" style="83" customWidth="1"/>
    <col min="8" max="8" width="11.42578125" style="1"/>
    <col min="9" max="16384" width="11.42578125" style="3"/>
  </cols>
  <sheetData>
    <row r="1" spans="2:172" ht="10.15" customHeight="1" x14ac:dyDescent="0.25"/>
    <row r="2" spans="2:172" ht="15" x14ac:dyDescent="0.25">
      <c r="B2" s="4" t="s">
        <v>30</v>
      </c>
      <c r="C2" s="4"/>
      <c r="D2" s="4"/>
      <c r="E2" s="4"/>
      <c r="F2" s="109"/>
      <c r="G2" s="109"/>
      <c r="H2" s="4"/>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row>
    <row r="3" spans="2:172" x14ac:dyDescent="0.25">
      <c r="B3" s="5" t="s">
        <v>31</v>
      </c>
      <c r="D3" s="6"/>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row>
    <row r="4" spans="2:172" x14ac:dyDescent="0.25">
      <c r="B4" s="5"/>
      <c r="D4" s="6"/>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row>
    <row r="5" spans="2:172" x14ac:dyDescent="0.25">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row>
    <row r="6" spans="2:172" ht="22.7" customHeight="1" x14ac:dyDescent="0.25">
      <c r="B6" s="7" t="s">
        <v>0</v>
      </c>
      <c r="C6" s="7" t="s">
        <v>32</v>
      </c>
      <c r="D6" s="7" t="s">
        <v>33</v>
      </c>
      <c r="E6" s="7" t="s">
        <v>34</v>
      </c>
      <c r="F6" s="552" t="s">
        <v>35</v>
      </c>
      <c r="G6" s="553"/>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row>
    <row r="7" spans="2:172" ht="39.200000000000003" customHeight="1" x14ac:dyDescent="0.25">
      <c r="B7" s="400">
        <v>1</v>
      </c>
      <c r="C7" s="189" t="s">
        <v>164</v>
      </c>
      <c r="D7" s="188" t="s">
        <v>33</v>
      </c>
      <c r="E7" s="189" t="s">
        <v>114</v>
      </c>
      <c r="F7" s="550" t="s">
        <v>36</v>
      </c>
      <c r="G7" s="550"/>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row>
    <row r="8" spans="2:172" ht="39.200000000000003" customHeight="1" x14ac:dyDescent="0.25">
      <c r="B8" s="401">
        <f t="shared" ref="B8:B30" si="0">B7+1</f>
        <v>2</v>
      </c>
      <c r="C8" s="130" t="s">
        <v>305</v>
      </c>
      <c r="D8" s="185" t="s">
        <v>33</v>
      </c>
      <c r="E8" s="130" t="s">
        <v>115</v>
      </c>
      <c r="F8" s="550"/>
      <c r="G8" s="550"/>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row>
    <row r="9" spans="2:172" ht="39.200000000000003" customHeight="1" x14ac:dyDescent="0.25">
      <c r="B9" s="400">
        <f t="shared" si="0"/>
        <v>3</v>
      </c>
      <c r="C9" s="189" t="s">
        <v>306</v>
      </c>
      <c r="D9" s="188" t="s">
        <v>33</v>
      </c>
      <c r="E9" s="189" t="s">
        <v>291</v>
      </c>
      <c r="F9" s="551" t="s">
        <v>157</v>
      </c>
      <c r="G9" s="550" t="s">
        <v>292</v>
      </c>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row>
    <row r="10" spans="2:172" ht="42.75" customHeight="1" x14ac:dyDescent="0.25">
      <c r="B10" s="402">
        <f t="shared" si="0"/>
        <v>4</v>
      </c>
      <c r="C10" s="186" t="s">
        <v>307</v>
      </c>
      <c r="D10" s="187" t="s">
        <v>33</v>
      </c>
      <c r="E10" s="186" t="s">
        <v>330</v>
      </c>
      <c r="F10" s="551"/>
      <c r="G10" s="550"/>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row>
    <row r="11" spans="2:172" ht="42.75" customHeight="1" x14ac:dyDescent="0.25">
      <c r="B11" s="402">
        <f t="shared" si="0"/>
        <v>5</v>
      </c>
      <c r="C11" s="186" t="s">
        <v>308</v>
      </c>
      <c r="D11" s="187" t="s">
        <v>33</v>
      </c>
      <c r="E11" s="186" t="s">
        <v>293</v>
      </c>
      <c r="F11" s="551"/>
      <c r="G11" s="550"/>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row>
    <row r="12" spans="2:172" ht="39.200000000000003" customHeight="1" x14ac:dyDescent="0.25">
      <c r="B12" s="402">
        <f t="shared" si="0"/>
        <v>6</v>
      </c>
      <c r="C12" s="186" t="s">
        <v>146</v>
      </c>
      <c r="D12" s="187" t="s">
        <v>33</v>
      </c>
      <c r="E12" s="186" t="s">
        <v>116</v>
      </c>
      <c r="F12" s="551"/>
      <c r="G12" s="550"/>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row>
    <row r="13" spans="2:172" ht="39.200000000000003" customHeight="1" x14ac:dyDescent="0.25">
      <c r="B13" s="402">
        <f t="shared" si="0"/>
        <v>7</v>
      </c>
      <c r="C13" s="186" t="s">
        <v>165</v>
      </c>
      <c r="D13" s="187" t="s">
        <v>33</v>
      </c>
      <c r="E13" s="186" t="s">
        <v>117</v>
      </c>
      <c r="F13" s="551"/>
      <c r="G13" s="550"/>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row>
    <row r="14" spans="2:172" ht="42.75" customHeight="1" x14ac:dyDescent="0.25">
      <c r="B14" s="401">
        <f t="shared" si="0"/>
        <v>8</v>
      </c>
      <c r="C14" s="130" t="s">
        <v>208</v>
      </c>
      <c r="D14" s="185" t="s">
        <v>33</v>
      </c>
      <c r="E14" s="130" t="s">
        <v>118</v>
      </c>
      <c r="F14" s="551"/>
      <c r="G14" s="550"/>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row>
    <row r="15" spans="2:172" ht="39.200000000000003" customHeight="1" x14ac:dyDescent="0.25">
      <c r="B15" s="400">
        <f t="shared" si="0"/>
        <v>9</v>
      </c>
      <c r="C15" s="189" t="s">
        <v>149</v>
      </c>
      <c r="D15" s="188" t="s">
        <v>33</v>
      </c>
      <c r="E15" s="189" t="s">
        <v>119</v>
      </c>
      <c r="F15" s="550" t="s">
        <v>158</v>
      </c>
      <c r="G15" s="550"/>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row>
    <row r="16" spans="2:172" ht="42.75" customHeight="1" x14ac:dyDescent="0.25">
      <c r="B16" s="402">
        <f t="shared" si="0"/>
        <v>10</v>
      </c>
      <c r="C16" s="186" t="s">
        <v>166</v>
      </c>
      <c r="D16" s="187" t="s">
        <v>33</v>
      </c>
      <c r="E16" s="186" t="s">
        <v>120</v>
      </c>
      <c r="F16" s="550"/>
      <c r="G16" s="550"/>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row>
    <row r="17" spans="2:172" ht="42.75" customHeight="1" x14ac:dyDescent="0.25">
      <c r="B17" s="402">
        <f t="shared" si="0"/>
        <v>11</v>
      </c>
      <c r="C17" s="186" t="s">
        <v>209</v>
      </c>
      <c r="D17" s="187" t="s">
        <v>33</v>
      </c>
      <c r="E17" s="186" t="s">
        <v>127</v>
      </c>
      <c r="F17" s="550"/>
      <c r="G17" s="550"/>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row>
    <row r="18" spans="2:172" ht="39.200000000000003" customHeight="1" x14ac:dyDescent="0.25">
      <c r="B18" s="402">
        <f t="shared" si="0"/>
        <v>12</v>
      </c>
      <c r="C18" s="186" t="s">
        <v>309</v>
      </c>
      <c r="D18" s="187" t="s">
        <v>33</v>
      </c>
      <c r="E18" s="186" t="s">
        <v>121</v>
      </c>
      <c r="F18" s="550"/>
      <c r="G18" s="550"/>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row>
    <row r="19" spans="2:172" ht="39.200000000000003" customHeight="1" x14ac:dyDescent="0.25">
      <c r="B19" s="402">
        <f t="shared" si="0"/>
        <v>13</v>
      </c>
      <c r="C19" s="186" t="s">
        <v>310</v>
      </c>
      <c r="D19" s="187" t="s">
        <v>33</v>
      </c>
      <c r="E19" s="186" t="s">
        <v>122</v>
      </c>
      <c r="F19" s="550"/>
      <c r="G19" s="550"/>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row>
    <row r="20" spans="2:172" ht="42.75" customHeight="1" x14ac:dyDescent="0.25">
      <c r="B20" s="401">
        <f t="shared" si="0"/>
        <v>14</v>
      </c>
      <c r="C20" s="130" t="s">
        <v>311</v>
      </c>
      <c r="D20" s="185" t="s">
        <v>33</v>
      </c>
      <c r="E20" s="130" t="s">
        <v>128</v>
      </c>
      <c r="F20" s="550"/>
      <c r="G20" s="550"/>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row>
    <row r="21" spans="2:172" ht="42.75" customHeight="1" x14ac:dyDescent="0.25">
      <c r="B21" s="400">
        <f t="shared" si="0"/>
        <v>15</v>
      </c>
      <c r="C21" s="189" t="s">
        <v>204</v>
      </c>
      <c r="D21" s="188" t="s">
        <v>33</v>
      </c>
      <c r="E21" s="189" t="s">
        <v>199</v>
      </c>
      <c r="F21" s="550" t="s">
        <v>201</v>
      </c>
      <c r="G21" s="550"/>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row>
    <row r="22" spans="2:172" ht="39.200000000000003" customHeight="1" x14ac:dyDescent="0.25">
      <c r="B22" s="402">
        <f t="shared" si="0"/>
        <v>16</v>
      </c>
      <c r="C22" s="186" t="s">
        <v>312</v>
      </c>
      <c r="D22" s="129" t="s">
        <v>33</v>
      </c>
      <c r="E22" s="186" t="s">
        <v>294</v>
      </c>
      <c r="F22" s="550"/>
      <c r="G22" s="550"/>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row>
    <row r="23" spans="2:172" ht="42.75" customHeight="1" x14ac:dyDescent="0.25">
      <c r="B23" s="402">
        <f t="shared" si="0"/>
        <v>17</v>
      </c>
      <c r="C23" s="186" t="s">
        <v>296</v>
      </c>
      <c r="D23" s="129" t="s">
        <v>33</v>
      </c>
      <c r="E23" s="186" t="s">
        <v>295</v>
      </c>
      <c r="F23" s="550"/>
      <c r="G23" s="550"/>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row>
    <row r="24" spans="2:172" ht="39.200000000000003" customHeight="1" x14ac:dyDescent="0.25">
      <c r="B24" s="401">
        <f t="shared" si="0"/>
        <v>18</v>
      </c>
      <c r="C24" s="130" t="s">
        <v>301</v>
      </c>
      <c r="D24" s="185" t="s">
        <v>33</v>
      </c>
      <c r="E24" s="130" t="s">
        <v>200</v>
      </c>
      <c r="F24" s="550"/>
      <c r="G24" s="550"/>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row>
    <row r="25" spans="2:172" ht="42.75" customHeight="1" x14ac:dyDescent="0.25">
      <c r="B25" s="400">
        <f t="shared" si="0"/>
        <v>19</v>
      </c>
      <c r="C25" s="189" t="s">
        <v>313</v>
      </c>
      <c r="D25" s="338" t="s">
        <v>33</v>
      </c>
      <c r="E25" s="189" t="s">
        <v>297</v>
      </c>
      <c r="F25" s="550" t="s">
        <v>160</v>
      </c>
      <c r="G25" s="550"/>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row>
    <row r="26" spans="2:172" ht="33.4" customHeight="1" x14ac:dyDescent="0.25">
      <c r="B26" s="401">
        <f t="shared" si="0"/>
        <v>20</v>
      </c>
      <c r="C26" s="130" t="s">
        <v>134</v>
      </c>
      <c r="D26" s="185" t="s">
        <v>33</v>
      </c>
      <c r="E26" s="130" t="s">
        <v>151</v>
      </c>
      <c r="F26" s="550"/>
      <c r="G26" s="550"/>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row>
    <row r="27" spans="2:172" ht="33.4" customHeight="1" x14ac:dyDescent="0.25">
      <c r="B27" s="400">
        <f t="shared" si="0"/>
        <v>21</v>
      </c>
      <c r="C27" s="189" t="s">
        <v>103</v>
      </c>
      <c r="D27" s="188" t="s">
        <v>33</v>
      </c>
      <c r="E27" s="189" t="s">
        <v>123</v>
      </c>
      <c r="F27" s="550" t="s">
        <v>159</v>
      </c>
      <c r="G27" s="550"/>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row>
    <row r="28" spans="2:172" ht="33.4" customHeight="1" x14ac:dyDescent="0.25">
      <c r="B28" s="401">
        <f t="shared" si="0"/>
        <v>22</v>
      </c>
      <c r="C28" s="130" t="s">
        <v>105</v>
      </c>
      <c r="D28" s="185" t="s">
        <v>33</v>
      </c>
      <c r="E28" s="130" t="s">
        <v>124</v>
      </c>
      <c r="F28" s="550"/>
      <c r="G28" s="550"/>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row>
    <row r="29" spans="2:172" ht="29.25" customHeight="1" x14ac:dyDescent="0.25">
      <c r="B29" s="400">
        <f t="shared" si="0"/>
        <v>23</v>
      </c>
      <c r="C29" s="189" t="s">
        <v>130</v>
      </c>
      <c r="D29" s="406" t="s">
        <v>33</v>
      </c>
      <c r="E29" s="189" t="s">
        <v>126</v>
      </c>
      <c r="F29" s="550" t="s">
        <v>37</v>
      </c>
      <c r="G29" s="550"/>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row>
    <row r="30" spans="2:172" ht="29.25" customHeight="1" x14ac:dyDescent="0.25">
      <c r="B30" s="404">
        <f t="shared" si="0"/>
        <v>24</v>
      </c>
      <c r="C30" s="405" t="s">
        <v>129</v>
      </c>
      <c r="D30" s="407" t="s">
        <v>33</v>
      </c>
      <c r="E30" s="405" t="s">
        <v>125</v>
      </c>
      <c r="F30" s="550"/>
      <c r="G30" s="550"/>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row>
    <row r="32" spans="2:172" ht="5.25" customHeight="1" x14ac:dyDescent="0.25">
      <c r="B32" s="8"/>
      <c r="C32" s="2"/>
      <c r="D32" s="2"/>
      <c r="E32" s="2"/>
      <c r="F32" s="112"/>
      <c r="G32" s="84"/>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row>
    <row r="33" spans="1:172" ht="26.45" customHeight="1" x14ac:dyDescent="0.25">
      <c r="B33" s="554" t="s">
        <v>144</v>
      </c>
      <c r="C33" s="555"/>
      <c r="D33" s="555"/>
      <c r="E33" s="555"/>
      <c r="F33" s="555"/>
      <c r="G33" s="556"/>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row>
    <row r="34" spans="1:172" ht="5.25" customHeight="1" x14ac:dyDescent="0.25">
      <c r="B34" s="9"/>
      <c r="C34" s="10"/>
      <c r="D34" s="10"/>
      <c r="E34" s="10"/>
      <c r="F34" s="113"/>
      <c r="G34" s="85"/>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row>
    <row r="35" spans="1:172" s="17" customFormat="1" ht="5.25" customHeight="1" x14ac:dyDescent="0.25">
      <c r="A35" s="30"/>
      <c r="B35" s="347"/>
      <c r="F35" s="110"/>
      <c r="G35" s="110"/>
    </row>
    <row r="36" spans="1:172" s="17" customFormat="1" ht="12.75" customHeight="1" x14ac:dyDescent="0.25">
      <c r="A36" s="30"/>
      <c r="B36" s="347"/>
      <c r="F36" s="111"/>
      <c r="G36" s="108" t="s">
        <v>315</v>
      </c>
    </row>
  </sheetData>
  <mergeCells count="10">
    <mergeCell ref="B33:G33"/>
    <mergeCell ref="F29:G30"/>
    <mergeCell ref="F21:F24"/>
    <mergeCell ref="F25:F26"/>
    <mergeCell ref="G9:G28"/>
    <mergeCell ref="F7:G8"/>
    <mergeCell ref="F9:F14"/>
    <mergeCell ref="F15:F20"/>
    <mergeCell ref="F27:F28"/>
    <mergeCell ref="F6:G6"/>
  </mergeCells>
  <hyperlinks>
    <hyperlink ref="D7" location="VZÄ!A1" display="Lien"/>
    <hyperlink ref="D8" location="VZÄ_Kategorie!A1" display="Lien"/>
    <hyperlink ref="D9" location="Hosp_Total_SPLG!A1" display="Lien"/>
    <hyperlink ref="D15" location="Hosp_Versicherung!A1" display="Lien"/>
    <hyperlink ref="D16" location="Hosp_Versicherung_akut_som!A1" display="Lien"/>
    <hyperlink ref="D18" location="'Hosp_Versicherung (2)'!A1" display="Lien"/>
    <hyperlink ref="D19" location="'Hosp_Versicherung_akut_som (2)'!A1" display="Lien"/>
    <hyperlink ref="D10" location="Hosp_Patienten_VS_SPLG!A1" display="Lien"/>
    <hyperlink ref="D11" location="'Hosp_Patienten_non-VS_GPPH'!A1" display="Lien"/>
    <hyperlink ref="D12" location="Hosp_Total!A1" display="Lien"/>
    <hyperlink ref="D13" location="Hosp_akut_somatisch!A1" display="Lien"/>
    <hyperlink ref="D14" location="Hosp_nicht_akut_somatisch!A1" display="Lien"/>
    <hyperlink ref="D17" location="Hosp_nicht_akut_somatisch!A1" display="Lien"/>
    <hyperlink ref="D20" location="'Hosp_Versicherung_n_akut (2)'!A1" display="Lien"/>
    <hyperlink ref="D28" location="Wartbetten_HVS!A1" display="Lien"/>
    <hyperlink ref="D27" location="Wartbetten_HVS_Detail!A1" display="Lien"/>
    <hyperlink ref="D25" location="Hosp_Rate!A1" display="Link"/>
    <hyperlink ref="D26" location="'Hosp_Rate (trend)'!A1" display="Lien"/>
    <hyperlink ref="D22" location="AKH_SPLG!A1" display="Lien"/>
    <hyperlink ref="D23" location="'AKH_SPLG (2)'!A1" display="Link"/>
    <hyperlink ref="D24" location="AKH_Kantone!A1" display="Lien"/>
    <hyperlink ref="D30" location="Finanzierung_Kanton!A1" display="Lien"/>
    <hyperlink ref="D29" location="Aufwand!A1" display="Lien"/>
    <hyperlink ref="D21" location="AKH_region!A1" display="Lien"/>
  </hyperlinks>
  <pageMargins left="0.70866141732283472" right="0.70866141732283472" top="0.74803149606299213" bottom="0.74803149606299213" header="0.31496062992125984" footer="0.31496062992125984"/>
  <pageSetup paperSize="9" scale="55" orientation="portrait" r:id="rId1"/>
  <headerFooter>
    <oddHeader>&amp;L&amp;G&amp;CSpitalbetreuung</oddHeader>
    <oddFooter>&amp;L&amp;A&amp;C&amp;P von &amp;N&amp;R&amp;F</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P120"/>
  <sheetViews>
    <sheetView showGridLines="0" zoomScaleNormal="100" workbookViewId="0"/>
  </sheetViews>
  <sheetFormatPr baseColWidth="10" defaultColWidth="11.42578125" defaultRowHeight="14.25" x14ac:dyDescent="0.25"/>
  <cols>
    <col min="1" max="1" width="1.7109375" style="359" customWidth="1"/>
    <col min="2" max="2" width="25.7109375" style="3" customWidth="1"/>
    <col min="3" max="3" width="11.42578125" style="3"/>
    <col min="4" max="14" width="11.7109375" style="3" customWidth="1"/>
    <col min="15" max="16384" width="11.42578125" style="3"/>
  </cols>
  <sheetData>
    <row r="1" spans="1:16" ht="10.15" customHeight="1" x14ac:dyDescent="0.25"/>
    <row r="2" spans="1:16" ht="31.7" customHeight="1" x14ac:dyDescent="0.25">
      <c r="A2" s="367"/>
      <c r="B2" s="569" t="s">
        <v>149</v>
      </c>
      <c r="C2" s="569"/>
      <c r="D2" s="569"/>
      <c r="E2" s="569"/>
      <c r="F2" s="569"/>
      <c r="G2" s="569"/>
      <c r="H2" s="569"/>
      <c r="I2" s="569"/>
      <c r="J2" s="569"/>
      <c r="K2" s="569"/>
      <c r="L2" s="569"/>
      <c r="M2" s="569"/>
      <c r="N2" s="569"/>
      <c r="O2" s="375"/>
      <c r="P2" s="375"/>
    </row>
    <row r="3" spans="1:16" ht="15.75" customHeight="1" x14ac:dyDescent="0.25">
      <c r="B3" s="375"/>
      <c r="C3" s="375"/>
      <c r="D3" s="375"/>
      <c r="E3" s="375"/>
      <c r="F3" s="375"/>
      <c r="G3" s="375"/>
      <c r="H3" s="375"/>
      <c r="I3" s="375"/>
      <c r="J3" s="375"/>
      <c r="K3" s="375"/>
      <c r="L3" s="375"/>
      <c r="M3" s="375"/>
      <c r="N3" s="375"/>
      <c r="O3" s="375"/>
      <c r="P3" s="375"/>
    </row>
    <row r="4" spans="1:16" ht="15" customHeight="1" x14ac:dyDescent="0.25">
      <c r="B4" s="343" t="s">
        <v>79</v>
      </c>
      <c r="C4" s="15"/>
      <c r="D4" s="33">
        <v>2008</v>
      </c>
      <c r="E4" s="33">
        <v>2009</v>
      </c>
      <c r="F4" s="33">
        <v>2010</v>
      </c>
      <c r="G4" s="33">
        <v>2011</v>
      </c>
      <c r="H4" s="33">
        <v>2012</v>
      </c>
      <c r="I4" s="33">
        <v>2013</v>
      </c>
      <c r="J4" s="33">
        <v>2014</v>
      </c>
      <c r="K4" s="33">
        <v>2015</v>
      </c>
      <c r="L4" s="33">
        <v>2016</v>
      </c>
      <c r="M4" s="33">
        <v>2017</v>
      </c>
      <c r="N4" s="33">
        <v>2018</v>
      </c>
      <c r="O4" s="33">
        <v>2019</v>
      </c>
    </row>
    <row r="5" spans="1:16" ht="15" customHeight="1" x14ac:dyDescent="0.25">
      <c r="B5" s="577" t="s">
        <v>80</v>
      </c>
      <c r="C5" s="59" t="s">
        <v>76</v>
      </c>
      <c r="D5" s="151">
        <v>49011</v>
      </c>
      <c r="E5" s="151">
        <v>48826</v>
      </c>
      <c r="F5" s="151">
        <v>49243</v>
      </c>
      <c r="G5" s="151">
        <v>49973</v>
      </c>
      <c r="H5" s="151">
        <v>50231</v>
      </c>
      <c r="I5" s="151">
        <v>50353</v>
      </c>
      <c r="J5" s="151">
        <v>50365</v>
      </c>
      <c r="K5" s="151">
        <v>60759</v>
      </c>
      <c r="L5" s="151">
        <v>63619</v>
      </c>
      <c r="M5" s="151">
        <v>62818</v>
      </c>
      <c r="N5" s="151">
        <v>62084</v>
      </c>
      <c r="O5" s="151">
        <v>62723</v>
      </c>
    </row>
    <row r="6" spans="1:16" ht="15" customHeight="1" x14ac:dyDescent="0.25">
      <c r="B6" s="577"/>
      <c r="C6" s="60" t="s">
        <v>78</v>
      </c>
      <c r="D6" s="153">
        <v>553326</v>
      </c>
      <c r="E6" s="153">
        <v>546329</v>
      </c>
      <c r="F6" s="153">
        <v>540748</v>
      </c>
      <c r="G6" s="153">
        <v>541606</v>
      </c>
      <c r="H6" s="153">
        <v>543418</v>
      </c>
      <c r="I6" s="153">
        <v>542909</v>
      </c>
      <c r="J6" s="153">
        <v>543454</v>
      </c>
      <c r="K6" s="153">
        <v>618611</v>
      </c>
      <c r="L6" s="153">
        <v>642432</v>
      </c>
      <c r="M6" s="153">
        <v>631661</v>
      </c>
      <c r="N6" s="153">
        <v>626082</v>
      </c>
      <c r="O6" s="153">
        <v>623863</v>
      </c>
    </row>
    <row r="7" spans="1:16" ht="15" customHeight="1" x14ac:dyDescent="0.25">
      <c r="B7" s="577" t="s">
        <v>81</v>
      </c>
      <c r="C7" s="59" t="s">
        <v>76</v>
      </c>
      <c r="D7" s="151">
        <v>3368</v>
      </c>
      <c r="E7" s="151">
        <v>3482</v>
      </c>
      <c r="F7" s="151">
        <v>3517</v>
      </c>
      <c r="G7" s="151">
        <v>3451</v>
      </c>
      <c r="H7" s="151">
        <v>3590</v>
      </c>
      <c r="I7" s="151">
        <v>3398</v>
      </c>
      <c r="J7" s="151">
        <v>3464</v>
      </c>
      <c r="K7" s="151">
        <v>3879</v>
      </c>
      <c r="L7" s="151">
        <v>4029</v>
      </c>
      <c r="M7" s="151">
        <v>4106</v>
      </c>
      <c r="N7" s="151">
        <v>3959</v>
      </c>
      <c r="O7" s="151">
        <v>4038</v>
      </c>
    </row>
    <row r="8" spans="1:16" ht="15" customHeight="1" x14ac:dyDescent="0.25">
      <c r="B8" s="577"/>
      <c r="C8" s="60" t="s">
        <v>78</v>
      </c>
      <c r="D8" s="153">
        <v>36493</v>
      </c>
      <c r="E8" s="153">
        <v>37090</v>
      </c>
      <c r="F8" s="153">
        <v>35245</v>
      </c>
      <c r="G8" s="153">
        <v>37284</v>
      </c>
      <c r="H8" s="153">
        <v>38650</v>
      </c>
      <c r="I8" s="153">
        <v>37196</v>
      </c>
      <c r="J8" s="153">
        <v>36852</v>
      </c>
      <c r="K8" s="153">
        <v>41717</v>
      </c>
      <c r="L8" s="153">
        <v>42710</v>
      </c>
      <c r="M8" s="153">
        <v>42441</v>
      </c>
      <c r="N8" s="153">
        <v>40967</v>
      </c>
      <c r="O8" s="153">
        <v>43110</v>
      </c>
    </row>
    <row r="9" spans="1:16" ht="15" customHeight="1" x14ac:dyDescent="0.25">
      <c r="B9" s="577" t="s">
        <v>82</v>
      </c>
      <c r="C9" s="59" t="s">
        <v>76</v>
      </c>
      <c r="D9" s="151">
        <v>339</v>
      </c>
      <c r="E9" s="151">
        <v>355</v>
      </c>
      <c r="F9" s="151">
        <v>367</v>
      </c>
      <c r="G9" s="151">
        <v>288</v>
      </c>
      <c r="H9" s="151">
        <v>240</v>
      </c>
      <c r="I9" s="151">
        <v>226</v>
      </c>
      <c r="J9" s="151">
        <v>244</v>
      </c>
      <c r="K9" s="151">
        <v>198</v>
      </c>
      <c r="L9" s="151">
        <v>215</v>
      </c>
      <c r="M9" s="151">
        <v>217</v>
      </c>
      <c r="N9" s="151">
        <v>247</v>
      </c>
      <c r="O9" s="151">
        <v>202</v>
      </c>
    </row>
    <row r="10" spans="1:16" ht="15" customHeight="1" x14ac:dyDescent="0.25">
      <c r="B10" s="577"/>
      <c r="C10" s="60" t="s">
        <v>78</v>
      </c>
      <c r="D10" s="153">
        <v>4287</v>
      </c>
      <c r="E10" s="153">
        <v>4048</v>
      </c>
      <c r="F10" s="153">
        <v>4139</v>
      </c>
      <c r="G10" s="153">
        <v>3307</v>
      </c>
      <c r="H10" s="153">
        <v>3210</v>
      </c>
      <c r="I10" s="153">
        <v>3008</v>
      </c>
      <c r="J10" s="153">
        <v>2562</v>
      </c>
      <c r="K10" s="153">
        <v>2396</v>
      </c>
      <c r="L10" s="153">
        <v>2040</v>
      </c>
      <c r="M10" s="153">
        <v>2755</v>
      </c>
      <c r="N10" s="153">
        <v>2991</v>
      </c>
      <c r="O10" s="153">
        <v>2269</v>
      </c>
    </row>
    <row r="11" spans="1:16" ht="15" customHeight="1" x14ac:dyDescent="0.25">
      <c r="B11" s="577" t="s">
        <v>83</v>
      </c>
      <c r="C11" s="59" t="s">
        <v>76</v>
      </c>
      <c r="D11" s="151">
        <v>83</v>
      </c>
      <c r="E11" s="151">
        <v>94</v>
      </c>
      <c r="F11" s="151">
        <v>81</v>
      </c>
      <c r="G11" s="151">
        <v>63</v>
      </c>
      <c r="H11" s="151">
        <v>90</v>
      </c>
      <c r="I11" s="151">
        <v>62</v>
      </c>
      <c r="J11" s="151">
        <v>58</v>
      </c>
      <c r="K11" s="151">
        <v>38</v>
      </c>
      <c r="L11" s="151">
        <v>65</v>
      </c>
      <c r="M11" s="151">
        <v>78</v>
      </c>
      <c r="N11" s="151">
        <v>62</v>
      </c>
      <c r="O11" s="151">
        <v>60</v>
      </c>
    </row>
    <row r="12" spans="1:16" ht="15" customHeight="1" x14ac:dyDescent="0.25">
      <c r="B12" s="577"/>
      <c r="C12" s="60" t="s">
        <v>78</v>
      </c>
      <c r="D12" s="153">
        <v>516</v>
      </c>
      <c r="E12" s="153">
        <v>616</v>
      </c>
      <c r="F12" s="153">
        <v>524</v>
      </c>
      <c r="G12" s="153">
        <v>558</v>
      </c>
      <c r="H12" s="153">
        <v>669</v>
      </c>
      <c r="I12" s="153">
        <v>403</v>
      </c>
      <c r="J12" s="153">
        <v>549</v>
      </c>
      <c r="K12" s="153">
        <v>287</v>
      </c>
      <c r="L12" s="153">
        <v>348</v>
      </c>
      <c r="M12" s="153">
        <v>634</v>
      </c>
      <c r="N12" s="153">
        <v>608</v>
      </c>
      <c r="O12" s="153">
        <v>462</v>
      </c>
    </row>
    <row r="13" spans="1:16" ht="15" customHeight="1" x14ac:dyDescent="0.25">
      <c r="B13" s="577" t="s">
        <v>84</v>
      </c>
      <c r="C13" s="59" t="s">
        <v>76</v>
      </c>
      <c r="D13" s="151">
        <v>30</v>
      </c>
      <c r="E13" s="151">
        <v>24</v>
      </c>
      <c r="F13" s="151">
        <v>29</v>
      </c>
      <c r="G13" s="151">
        <v>37</v>
      </c>
      <c r="H13" s="151">
        <v>20</v>
      </c>
      <c r="I13" s="151">
        <v>34</v>
      </c>
      <c r="J13" s="151" t="s">
        <v>256</v>
      </c>
      <c r="K13" s="151">
        <v>30</v>
      </c>
      <c r="L13" s="151">
        <v>24</v>
      </c>
      <c r="M13" s="151">
        <v>36</v>
      </c>
      <c r="N13" s="151">
        <v>32</v>
      </c>
      <c r="O13" s="151">
        <v>22</v>
      </c>
    </row>
    <row r="14" spans="1:16" ht="15" customHeight="1" x14ac:dyDescent="0.25">
      <c r="B14" s="577"/>
      <c r="C14" s="60" t="s">
        <v>78</v>
      </c>
      <c r="D14" s="153">
        <v>124</v>
      </c>
      <c r="E14" s="153">
        <v>107</v>
      </c>
      <c r="F14" s="153">
        <v>355</v>
      </c>
      <c r="G14" s="153">
        <v>341</v>
      </c>
      <c r="H14" s="153">
        <v>133</v>
      </c>
      <c r="I14" s="153">
        <v>125</v>
      </c>
      <c r="J14" s="153" t="s">
        <v>256</v>
      </c>
      <c r="K14" s="153">
        <v>152</v>
      </c>
      <c r="L14" s="153">
        <v>84</v>
      </c>
      <c r="M14" s="153">
        <v>264</v>
      </c>
      <c r="N14" s="153">
        <v>241</v>
      </c>
      <c r="O14" s="153">
        <v>315</v>
      </c>
    </row>
    <row r="15" spans="1:16" ht="15" customHeight="1" x14ac:dyDescent="0.25">
      <c r="B15" s="577" t="s">
        <v>85</v>
      </c>
      <c r="C15" s="59" t="s">
        <v>76</v>
      </c>
      <c r="D15" s="151">
        <v>1993</v>
      </c>
      <c r="E15" s="151">
        <v>2000</v>
      </c>
      <c r="F15" s="151">
        <v>2061</v>
      </c>
      <c r="G15" s="151">
        <v>2069</v>
      </c>
      <c r="H15" s="151">
        <v>2037</v>
      </c>
      <c r="I15" s="151">
        <v>1996</v>
      </c>
      <c r="J15" s="151">
        <v>1696</v>
      </c>
      <c r="K15" s="151">
        <v>1701</v>
      </c>
      <c r="L15" s="151">
        <v>1633</v>
      </c>
      <c r="M15" s="151">
        <v>1647</v>
      </c>
      <c r="N15" s="151">
        <v>1694</v>
      </c>
      <c r="O15" s="151">
        <v>1688</v>
      </c>
    </row>
    <row r="16" spans="1:16" ht="15" customHeight="1" x14ac:dyDescent="0.25">
      <c r="B16" s="577"/>
      <c r="C16" s="60" t="s">
        <v>78</v>
      </c>
      <c r="D16" s="153">
        <v>9076</v>
      </c>
      <c r="E16" s="153">
        <v>9994</v>
      </c>
      <c r="F16" s="153">
        <v>9792</v>
      </c>
      <c r="G16" s="153">
        <v>10047</v>
      </c>
      <c r="H16" s="153">
        <v>10769</v>
      </c>
      <c r="I16" s="153">
        <v>9770</v>
      </c>
      <c r="J16" s="153">
        <v>9159</v>
      </c>
      <c r="K16" s="153">
        <v>8581</v>
      </c>
      <c r="L16" s="153">
        <v>7903</v>
      </c>
      <c r="M16" s="153">
        <v>8397</v>
      </c>
      <c r="N16" s="153">
        <v>9219</v>
      </c>
      <c r="O16" s="153">
        <v>9280</v>
      </c>
    </row>
    <row r="17" spans="1:15" ht="15" customHeight="1" x14ac:dyDescent="0.25">
      <c r="B17" s="578" t="s">
        <v>9</v>
      </c>
      <c r="C17" s="61" t="s">
        <v>76</v>
      </c>
      <c r="D17" s="148">
        <v>54824</v>
      </c>
      <c r="E17" s="148">
        <v>54781</v>
      </c>
      <c r="F17" s="148">
        <v>55298</v>
      </c>
      <c r="G17" s="148">
        <v>55881</v>
      </c>
      <c r="H17" s="148">
        <v>56208</v>
      </c>
      <c r="I17" s="148">
        <v>56069</v>
      </c>
      <c r="J17" s="148">
        <v>55827</v>
      </c>
      <c r="K17" s="148">
        <v>66605</v>
      </c>
      <c r="L17" s="148">
        <v>69585</v>
      </c>
      <c r="M17" s="148">
        <v>68902</v>
      </c>
      <c r="N17" s="148">
        <v>68078</v>
      </c>
      <c r="O17" s="148">
        <v>68733</v>
      </c>
    </row>
    <row r="18" spans="1:15" ht="15" customHeight="1" x14ac:dyDescent="0.25">
      <c r="B18" s="579"/>
      <c r="C18" s="62" t="s">
        <v>78</v>
      </c>
      <c r="D18" s="155">
        <v>603822</v>
      </c>
      <c r="E18" s="155">
        <v>598184</v>
      </c>
      <c r="F18" s="155">
        <v>590803</v>
      </c>
      <c r="G18" s="155">
        <v>593143</v>
      </c>
      <c r="H18" s="155">
        <v>596849</v>
      </c>
      <c r="I18" s="155">
        <v>593411</v>
      </c>
      <c r="J18" s="155">
        <v>592576</v>
      </c>
      <c r="K18" s="155">
        <v>671744</v>
      </c>
      <c r="L18" s="155">
        <v>695517</v>
      </c>
      <c r="M18" s="155">
        <v>686152</v>
      </c>
      <c r="N18" s="155">
        <v>680108</v>
      </c>
      <c r="O18" s="155">
        <v>679299</v>
      </c>
    </row>
    <row r="19" spans="1:15" s="17" customFormat="1" ht="5.25" customHeight="1" x14ac:dyDescent="0.25">
      <c r="A19" s="30"/>
      <c r="B19" s="347"/>
    </row>
    <row r="20" spans="1:15" ht="12.75" customHeight="1" x14ac:dyDescent="0.25">
      <c r="B20" s="573" t="s">
        <v>300</v>
      </c>
      <c r="C20" s="573"/>
    </row>
    <row r="21" spans="1:15" s="17" customFormat="1" ht="5.25" customHeight="1" x14ac:dyDescent="0.25">
      <c r="A21" s="30"/>
      <c r="B21" s="347"/>
    </row>
    <row r="22" spans="1:15" s="17" customFormat="1" ht="12.75" customHeight="1" x14ac:dyDescent="0.25">
      <c r="A22" s="30"/>
      <c r="B22" s="114" t="s">
        <v>314</v>
      </c>
    </row>
    <row r="23" spans="1:15" s="17" customFormat="1" ht="5.25" customHeight="1" x14ac:dyDescent="0.25">
      <c r="A23" s="30"/>
      <c r="B23" s="347"/>
    </row>
    <row r="24" spans="1:15" s="17" customFormat="1" ht="12.75" customHeight="1" x14ac:dyDescent="0.25">
      <c r="A24" s="30"/>
      <c r="B24" s="347" t="s">
        <v>41</v>
      </c>
    </row>
    <row r="25" spans="1:15" ht="8.4499999999999993" customHeight="1" x14ac:dyDescent="0.25">
      <c r="B25" s="22"/>
      <c r="C25" s="22"/>
    </row>
    <row r="30" spans="1:15" s="382" customFormat="1" ht="13.7" x14ac:dyDescent="0.25">
      <c r="A30" s="391"/>
      <c r="B30" s="44"/>
      <c r="C30" s="35"/>
      <c r="D30" s="45"/>
      <c r="E30" s="45"/>
      <c r="F30" s="45"/>
      <c r="G30" s="45"/>
      <c r="H30" s="45"/>
      <c r="I30" s="36"/>
      <c r="J30" s="43"/>
    </row>
    <row r="31" spans="1:15" s="382" customFormat="1" ht="13.7" x14ac:dyDescent="0.25">
      <c r="A31" s="391"/>
      <c r="B31" s="44"/>
      <c r="C31" s="35"/>
      <c r="D31" s="45"/>
      <c r="E31" s="45"/>
      <c r="F31" s="45"/>
      <c r="G31" s="45"/>
      <c r="H31" s="45"/>
      <c r="I31" s="36"/>
      <c r="J31" s="43"/>
    </row>
    <row r="32" spans="1:15" s="382" customFormat="1" ht="13.7" x14ac:dyDescent="0.25">
      <c r="A32" s="391"/>
      <c r="B32" s="44"/>
      <c r="C32" s="35"/>
      <c r="D32" s="45"/>
      <c r="E32" s="45"/>
      <c r="F32" s="45"/>
      <c r="G32" s="45"/>
      <c r="H32" s="45"/>
      <c r="I32" s="36"/>
      <c r="J32" s="43"/>
    </row>
    <row r="33" spans="1:10" s="382" customFormat="1" ht="13.7" x14ac:dyDescent="0.25">
      <c r="A33" s="391"/>
      <c r="B33" s="44"/>
      <c r="C33" s="35"/>
      <c r="D33" s="45"/>
      <c r="E33" s="45"/>
      <c r="F33" s="45"/>
      <c r="G33" s="45"/>
      <c r="H33" s="45"/>
      <c r="I33" s="36"/>
      <c r="J33" s="43"/>
    </row>
    <row r="34" spans="1:10" s="382" customFormat="1" ht="13.7" x14ac:dyDescent="0.25">
      <c r="A34" s="391"/>
      <c r="B34" s="44"/>
      <c r="C34" s="35"/>
      <c r="D34" s="45"/>
      <c r="E34" s="45"/>
      <c r="F34" s="45"/>
      <c r="G34" s="45"/>
      <c r="H34" s="45"/>
      <c r="I34" s="36"/>
      <c r="J34" s="43"/>
    </row>
    <row r="35" spans="1:10" s="382" customFormat="1" x14ac:dyDescent="0.25">
      <c r="A35" s="391"/>
      <c r="B35" s="44"/>
      <c r="C35" s="35"/>
      <c r="D35" s="45"/>
      <c r="E35" s="45"/>
      <c r="F35" s="45"/>
      <c r="G35" s="45"/>
      <c r="H35" s="45"/>
      <c r="I35" s="36"/>
      <c r="J35" s="576"/>
    </row>
    <row r="36" spans="1:10" s="382" customFormat="1" x14ac:dyDescent="0.25">
      <c r="A36" s="391"/>
      <c r="B36" s="44"/>
      <c r="C36" s="35"/>
      <c r="D36" s="45"/>
      <c r="E36" s="45"/>
      <c r="F36" s="45"/>
      <c r="G36" s="412"/>
      <c r="H36" s="45"/>
      <c r="I36" s="36"/>
      <c r="J36" s="576"/>
    </row>
    <row r="37" spans="1:10" s="382" customFormat="1" ht="13.7" x14ac:dyDescent="0.25">
      <c r="A37" s="391"/>
      <c r="B37" s="34"/>
      <c r="C37" s="35"/>
      <c r="D37" s="36"/>
      <c r="E37" s="36"/>
      <c r="F37" s="36"/>
      <c r="G37" s="36"/>
      <c r="H37" s="36"/>
      <c r="I37" s="36"/>
      <c r="J37" s="38"/>
    </row>
    <row r="38" spans="1:10" s="382" customFormat="1" ht="13.7" x14ac:dyDescent="0.25">
      <c r="A38" s="391"/>
      <c r="B38" s="37"/>
      <c r="C38" s="37"/>
      <c r="D38" s="43"/>
      <c r="E38" s="43"/>
      <c r="F38" s="43"/>
      <c r="G38" s="43"/>
      <c r="H38" s="43"/>
      <c r="I38" s="43"/>
      <c r="J38" s="37"/>
    </row>
    <row r="39" spans="1:10" s="382" customFormat="1" x14ac:dyDescent="0.25">
      <c r="A39" s="391"/>
      <c r="B39" s="39"/>
      <c r="C39" s="40"/>
      <c r="D39" s="40"/>
      <c r="E39" s="41"/>
      <c r="F39" s="41"/>
      <c r="G39" s="41"/>
      <c r="H39" s="42"/>
      <c r="I39" s="42"/>
      <c r="J39" s="42"/>
    </row>
    <row r="40" spans="1:10" s="382" customFormat="1" x14ac:dyDescent="0.25">
      <c r="A40" s="391"/>
      <c r="B40" s="34"/>
      <c r="C40" s="35"/>
      <c r="D40" s="35"/>
      <c r="E40" s="35"/>
      <c r="F40" s="35"/>
      <c r="G40" s="35"/>
      <c r="H40" s="35"/>
      <c r="I40" s="46"/>
      <c r="J40" s="47"/>
    </row>
    <row r="41" spans="1:10" s="382" customFormat="1" x14ac:dyDescent="0.25">
      <c r="A41" s="391"/>
      <c r="B41" s="44"/>
      <c r="C41" s="35"/>
      <c r="D41" s="35"/>
      <c r="E41" s="45"/>
      <c r="F41" s="45"/>
      <c r="G41" s="45"/>
      <c r="H41" s="45"/>
      <c r="I41" s="45"/>
      <c r="J41" s="48"/>
    </row>
    <row r="42" spans="1:10" s="382" customFormat="1" x14ac:dyDescent="0.25">
      <c r="A42" s="391"/>
      <c r="B42" s="44"/>
      <c r="C42" s="35"/>
      <c r="D42" s="35"/>
      <c r="E42" s="45"/>
      <c r="F42" s="45"/>
      <c r="G42" s="45"/>
      <c r="H42" s="45"/>
      <c r="I42" s="45"/>
      <c r="J42" s="48"/>
    </row>
    <row r="43" spans="1:10" s="382" customFormat="1" x14ac:dyDescent="0.25">
      <c r="A43" s="391"/>
    </row>
    <row r="44" spans="1:10" s="382" customFormat="1" x14ac:dyDescent="0.25">
      <c r="A44" s="391"/>
    </row>
    <row r="45" spans="1:10" s="382" customFormat="1" x14ac:dyDescent="0.25">
      <c r="A45" s="391"/>
    </row>
    <row r="46" spans="1:10" s="382" customFormat="1" x14ac:dyDescent="0.25">
      <c r="A46" s="391"/>
    </row>
    <row r="47" spans="1:10" s="382" customFormat="1" x14ac:dyDescent="0.25">
      <c r="A47" s="391"/>
    </row>
    <row r="48" spans="1:10" s="382" customFormat="1" x14ac:dyDescent="0.25">
      <c r="A48" s="391"/>
    </row>
    <row r="49" spans="1:1" s="382" customFormat="1" x14ac:dyDescent="0.25">
      <c r="A49" s="391"/>
    </row>
    <row r="50" spans="1:1" s="382" customFormat="1" x14ac:dyDescent="0.25">
      <c r="A50" s="391"/>
    </row>
    <row r="51" spans="1:1" s="382" customFormat="1" x14ac:dyDescent="0.25">
      <c r="A51" s="391"/>
    </row>
    <row r="52" spans="1:1" s="382" customFormat="1" x14ac:dyDescent="0.25">
      <c r="A52" s="391"/>
    </row>
    <row r="53" spans="1:1" s="382" customFormat="1" x14ac:dyDescent="0.25">
      <c r="A53" s="391"/>
    </row>
    <row r="54" spans="1:1" s="382" customFormat="1" x14ac:dyDescent="0.25">
      <c r="A54" s="391"/>
    </row>
    <row r="55" spans="1:1" s="382" customFormat="1" x14ac:dyDescent="0.25">
      <c r="A55" s="391"/>
    </row>
    <row r="56" spans="1:1" s="382" customFormat="1" x14ac:dyDescent="0.25">
      <c r="A56" s="391"/>
    </row>
    <row r="57" spans="1:1" s="382" customFormat="1" x14ac:dyDescent="0.25">
      <c r="A57" s="391"/>
    </row>
    <row r="58" spans="1:1" s="382" customFormat="1" x14ac:dyDescent="0.25">
      <c r="A58" s="391"/>
    </row>
    <row r="59" spans="1:1" s="382" customFormat="1" x14ac:dyDescent="0.25">
      <c r="A59" s="391"/>
    </row>
    <row r="60" spans="1:1" s="382" customFormat="1" x14ac:dyDescent="0.25">
      <c r="A60" s="391"/>
    </row>
    <row r="61" spans="1:1" s="382" customFormat="1" x14ac:dyDescent="0.25">
      <c r="A61" s="391"/>
    </row>
    <row r="62" spans="1:1" s="382" customFormat="1" x14ac:dyDescent="0.25">
      <c r="A62" s="391"/>
    </row>
    <row r="63" spans="1:1" s="382" customFormat="1" x14ac:dyDescent="0.25">
      <c r="A63" s="391"/>
    </row>
    <row r="64" spans="1:1" s="382" customFormat="1" x14ac:dyDescent="0.25">
      <c r="A64" s="391"/>
    </row>
    <row r="65" spans="1:1" s="382" customFormat="1" x14ac:dyDescent="0.25">
      <c r="A65" s="391"/>
    </row>
    <row r="66" spans="1:1" s="382" customFormat="1" x14ac:dyDescent="0.25">
      <c r="A66" s="391"/>
    </row>
    <row r="67" spans="1:1" s="382" customFormat="1" x14ac:dyDescent="0.25">
      <c r="A67" s="391"/>
    </row>
    <row r="68" spans="1:1" s="382" customFormat="1" x14ac:dyDescent="0.25">
      <c r="A68" s="391"/>
    </row>
    <row r="69" spans="1:1" s="382" customFormat="1" x14ac:dyDescent="0.25">
      <c r="A69" s="391"/>
    </row>
    <row r="70" spans="1:1" s="382" customFormat="1" x14ac:dyDescent="0.25">
      <c r="A70" s="391"/>
    </row>
    <row r="71" spans="1:1" s="382" customFormat="1" x14ac:dyDescent="0.25">
      <c r="A71" s="391"/>
    </row>
    <row r="72" spans="1:1" s="382" customFormat="1" x14ac:dyDescent="0.25">
      <c r="A72" s="391"/>
    </row>
    <row r="73" spans="1:1" s="382" customFormat="1" x14ac:dyDescent="0.25">
      <c r="A73" s="391"/>
    </row>
    <row r="74" spans="1:1" s="382" customFormat="1" x14ac:dyDescent="0.25">
      <c r="A74" s="391"/>
    </row>
    <row r="75" spans="1:1" s="382" customFormat="1" x14ac:dyDescent="0.25">
      <c r="A75" s="391"/>
    </row>
    <row r="76" spans="1:1" s="382" customFormat="1" x14ac:dyDescent="0.25">
      <c r="A76" s="391"/>
    </row>
    <row r="77" spans="1:1" s="382" customFormat="1" x14ac:dyDescent="0.25">
      <c r="A77" s="391"/>
    </row>
    <row r="78" spans="1:1" s="382" customFormat="1" x14ac:dyDescent="0.25">
      <c r="A78" s="391"/>
    </row>
    <row r="79" spans="1:1" s="382" customFormat="1" x14ac:dyDescent="0.25">
      <c r="A79" s="391"/>
    </row>
    <row r="80" spans="1:1" s="382" customFormat="1" x14ac:dyDescent="0.25">
      <c r="A80" s="391"/>
    </row>
    <row r="81" spans="1:1" s="382" customFormat="1" x14ac:dyDescent="0.25">
      <c r="A81" s="391"/>
    </row>
    <row r="82" spans="1:1" s="382" customFormat="1" x14ac:dyDescent="0.25">
      <c r="A82" s="391"/>
    </row>
    <row r="83" spans="1:1" s="382" customFormat="1" x14ac:dyDescent="0.25">
      <c r="A83" s="391"/>
    </row>
    <row r="84" spans="1:1" s="382" customFormat="1" x14ac:dyDescent="0.25">
      <c r="A84" s="391"/>
    </row>
    <row r="85" spans="1:1" s="382" customFormat="1" x14ac:dyDescent="0.25">
      <c r="A85" s="391"/>
    </row>
    <row r="86" spans="1:1" s="382" customFormat="1" x14ac:dyDescent="0.25">
      <c r="A86" s="391"/>
    </row>
    <row r="87" spans="1:1" s="382" customFormat="1" x14ac:dyDescent="0.25">
      <c r="A87" s="391"/>
    </row>
    <row r="88" spans="1:1" s="382" customFormat="1" x14ac:dyDescent="0.25">
      <c r="A88" s="391"/>
    </row>
    <row r="89" spans="1:1" s="382" customFormat="1" x14ac:dyDescent="0.25">
      <c r="A89" s="391"/>
    </row>
    <row r="90" spans="1:1" s="382" customFormat="1" x14ac:dyDescent="0.25">
      <c r="A90" s="391"/>
    </row>
    <row r="91" spans="1:1" s="382" customFormat="1" x14ac:dyDescent="0.25">
      <c r="A91" s="391"/>
    </row>
    <row r="92" spans="1:1" s="382" customFormat="1" x14ac:dyDescent="0.25">
      <c r="A92" s="391"/>
    </row>
    <row r="93" spans="1:1" s="382" customFormat="1" x14ac:dyDescent="0.25">
      <c r="A93" s="391"/>
    </row>
    <row r="94" spans="1:1" s="382" customFormat="1" x14ac:dyDescent="0.25">
      <c r="A94" s="391"/>
    </row>
    <row r="95" spans="1:1" s="382" customFormat="1" x14ac:dyDescent="0.25">
      <c r="A95" s="391"/>
    </row>
    <row r="96" spans="1:1" s="382" customFormat="1" x14ac:dyDescent="0.25">
      <c r="A96" s="391"/>
    </row>
    <row r="97" spans="1:1" s="382" customFormat="1" x14ac:dyDescent="0.25">
      <c r="A97" s="391"/>
    </row>
    <row r="98" spans="1:1" s="382" customFormat="1" x14ac:dyDescent="0.25">
      <c r="A98" s="391"/>
    </row>
    <row r="99" spans="1:1" s="382" customFormat="1" x14ac:dyDescent="0.25">
      <c r="A99" s="391"/>
    </row>
    <row r="100" spans="1:1" s="382" customFormat="1" x14ac:dyDescent="0.25">
      <c r="A100" s="391"/>
    </row>
    <row r="101" spans="1:1" s="382" customFormat="1" x14ac:dyDescent="0.25">
      <c r="A101" s="391"/>
    </row>
    <row r="102" spans="1:1" s="382" customFormat="1" x14ac:dyDescent="0.25">
      <c r="A102" s="391"/>
    </row>
    <row r="103" spans="1:1" s="382" customFormat="1" x14ac:dyDescent="0.25">
      <c r="A103" s="391"/>
    </row>
    <row r="104" spans="1:1" s="382" customFormat="1" x14ac:dyDescent="0.25">
      <c r="A104" s="391"/>
    </row>
    <row r="105" spans="1:1" s="382" customFormat="1" x14ac:dyDescent="0.25">
      <c r="A105" s="391"/>
    </row>
    <row r="106" spans="1:1" s="382" customFormat="1" x14ac:dyDescent="0.25">
      <c r="A106" s="391"/>
    </row>
    <row r="107" spans="1:1" s="382" customFormat="1" x14ac:dyDescent="0.25">
      <c r="A107" s="391"/>
    </row>
    <row r="108" spans="1:1" s="382" customFormat="1" x14ac:dyDescent="0.25">
      <c r="A108" s="391"/>
    </row>
    <row r="109" spans="1:1" s="382" customFormat="1" x14ac:dyDescent="0.25">
      <c r="A109" s="391"/>
    </row>
    <row r="110" spans="1:1" s="382" customFormat="1" x14ac:dyDescent="0.25">
      <c r="A110" s="391"/>
    </row>
    <row r="111" spans="1:1" s="382" customFormat="1" x14ac:dyDescent="0.25">
      <c r="A111" s="391"/>
    </row>
    <row r="112" spans="1:1" s="382" customFormat="1" x14ac:dyDescent="0.25">
      <c r="A112" s="391"/>
    </row>
    <row r="113" spans="1:1" s="382" customFormat="1" x14ac:dyDescent="0.25">
      <c r="A113" s="391"/>
    </row>
    <row r="114" spans="1:1" s="382" customFormat="1" x14ac:dyDescent="0.25">
      <c r="A114" s="391"/>
    </row>
    <row r="115" spans="1:1" s="382" customFormat="1" x14ac:dyDescent="0.25">
      <c r="A115" s="391"/>
    </row>
    <row r="116" spans="1:1" s="382" customFormat="1" x14ac:dyDescent="0.25">
      <c r="A116" s="391"/>
    </row>
    <row r="117" spans="1:1" s="382" customFormat="1" x14ac:dyDescent="0.25">
      <c r="A117" s="391"/>
    </row>
    <row r="118" spans="1:1" s="382" customFormat="1" x14ac:dyDescent="0.25">
      <c r="A118" s="391"/>
    </row>
    <row r="119" spans="1:1" s="382" customFormat="1" x14ac:dyDescent="0.25">
      <c r="A119" s="391"/>
    </row>
    <row r="120" spans="1:1" s="382" customFormat="1" x14ac:dyDescent="0.25">
      <c r="A120" s="391"/>
    </row>
  </sheetData>
  <mergeCells count="10">
    <mergeCell ref="B2:N2"/>
    <mergeCell ref="J35:J36"/>
    <mergeCell ref="B20:C20"/>
    <mergeCell ref="B15:B16"/>
    <mergeCell ref="B17:B18"/>
    <mergeCell ref="B5:B6"/>
    <mergeCell ref="B7:B8"/>
    <mergeCell ref="B9:B10"/>
    <mergeCell ref="B11:B12"/>
    <mergeCell ref="B13:B14"/>
  </mergeCells>
  <pageMargins left="0.70866141732283472" right="0.70866141732283472" top="0.74803149606299213" bottom="0.74803149606299213" header="0.31496062992125984" footer="0.31496062992125984"/>
  <pageSetup paperSize="9" scale="74" orientation="landscape" r:id="rId1"/>
  <headerFooter>
    <oddHeader>&amp;L&amp;G&amp;CSpitalbetreuung</oddHeader>
    <oddFooter>&amp;L&amp;A&amp;C&amp;P von &amp;N&amp;R&amp;F</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O36"/>
  <sheetViews>
    <sheetView showGridLines="0" zoomScaleNormal="100" workbookViewId="0"/>
  </sheetViews>
  <sheetFormatPr baseColWidth="10" defaultColWidth="11.42578125" defaultRowHeight="14.25" x14ac:dyDescent="0.25"/>
  <cols>
    <col min="1" max="1" width="1.7109375" style="359" customWidth="1"/>
    <col min="2" max="2" width="25.7109375" style="3" customWidth="1"/>
    <col min="3" max="3" width="11.42578125" style="3"/>
    <col min="4" max="14" width="11.5703125" style="3" customWidth="1"/>
    <col min="15" max="16384" width="11.42578125" style="3"/>
  </cols>
  <sheetData>
    <row r="1" spans="1:15" ht="10.15" customHeight="1" x14ac:dyDescent="0.25"/>
    <row r="2" spans="1:15" ht="31.7" customHeight="1" x14ac:dyDescent="0.25">
      <c r="A2" s="367"/>
      <c r="B2" s="569" t="s">
        <v>150</v>
      </c>
      <c r="C2" s="569"/>
      <c r="D2" s="569"/>
      <c r="E2" s="569"/>
      <c r="F2" s="569"/>
      <c r="G2" s="569"/>
      <c r="H2" s="569"/>
      <c r="I2" s="569"/>
      <c r="J2" s="569"/>
      <c r="K2" s="569"/>
      <c r="L2" s="569"/>
      <c r="M2" s="569"/>
      <c r="N2" s="569"/>
    </row>
    <row r="4" spans="1:15" ht="13.7" x14ac:dyDescent="0.25">
      <c r="B4" s="343" t="s">
        <v>79</v>
      </c>
      <c r="C4" s="15"/>
      <c r="D4" s="32">
        <v>2008</v>
      </c>
      <c r="E4" s="32">
        <v>2009</v>
      </c>
      <c r="F4" s="32">
        <v>2010</v>
      </c>
      <c r="G4" s="32">
        <v>2011</v>
      </c>
      <c r="H4" s="32">
        <v>2012</v>
      </c>
      <c r="I4" s="32">
        <v>2013</v>
      </c>
      <c r="J4" s="32">
        <v>2014</v>
      </c>
      <c r="K4" s="32">
        <v>2015</v>
      </c>
      <c r="L4" s="32">
        <v>2016</v>
      </c>
      <c r="M4" s="32">
        <v>2017</v>
      </c>
      <c r="N4" s="32">
        <v>2018</v>
      </c>
      <c r="O4" s="32">
        <v>2019</v>
      </c>
    </row>
    <row r="5" spans="1:15" x14ac:dyDescent="0.25">
      <c r="B5" s="580" t="s">
        <v>80</v>
      </c>
      <c r="C5" s="59" t="s">
        <v>76</v>
      </c>
      <c r="D5" s="151">
        <v>38411</v>
      </c>
      <c r="E5" s="151">
        <v>38288</v>
      </c>
      <c r="F5" s="151">
        <v>38991</v>
      </c>
      <c r="G5" s="151">
        <v>39583</v>
      </c>
      <c r="H5" s="151">
        <v>39920</v>
      </c>
      <c r="I5" s="151">
        <v>39936</v>
      </c>
      <c r="J5" s="151">
        <v>40304</v>
      </c>
      <c r="K5" s="151">
        <v>49700</v>
      </c>
      <c r="L5" s="151">
        <v>51458</v>
      </c>
      <c r="M5" s="151">
        <v>50801</v>
      </c>
      <c r="N5" s="151">
        <v>50800</v>
      </c>
      <c r="O5" s="151">
        <v>51098</v>
      </c>
    </row>
    <row r="6" spans="1:15" x14ac:dyDescent="0.25">
      <c r="B6" s="580"/>
      <c r="C6" s="63" t="s">
        <v>78</v>
      </c>
      <c r="D6" s="161">
        <v>270690</v>
      </c>
      <c r="E6" s="161">
        <v>270866</v>
      </c>
      <c r="F6" s="161">
        <v>270141</v>
      </c>
      <c r="G6" s="161">
        <v>275835</v>
      </c>
      <c r="H6" s="161">
        <v>280424</v>
      </c>
      <c r="I6" s="161">
        <v>279077</v>
      </c>
      <c r="J6" s="161">
        <v>284293</v>
      </c>
      <c r="K6" s="161">
        <v>348791</v>
      </c>
      <c r="L6" s="161">
        <v>353873</v>
      </c>
      <c r="M6" s="161">
        <v>345019</v>
      </c>
      <c r="N6" s="161">
        <v>345018</v>
      </c>
      <c r="O6" s="161">
        <v>341830</v>
      </c>
    </row>
    <row r="7" spans="1:15" x14ac:dyDescent="0.25">
      <c r="B7" s="580"/>
      <c r="C7" s="60" t="s">
        <v>77</v>
      </c>
      <c r="D7" s="140">
        <v>7.0472000208273675</v>
      </c>
      <c r="E7" s="140">
        <v>7.0744358545758459</v>
      </c>
      <c r="F7" s="140">
        <v>6.9282911441101795</v>
      </c>
      <c r="G7" s="140">
        <v>6.9685218401839171</v>
      </c>
      <c r="H7" s="140">
        <v>7.0246492985971898</v>
      </c>
      <c r="I7" s="140">
        <v>6.9881059695512802</v>
      </c>
      <c r="J7" s="140">
        <v>7.0537167526796303</v>
      </c>
      <c r="K7" s="140">
        <v>7.0179275653923501</v>
      </c>
      <c r="L7" s="140">
        <v>6.8769287574332498</v>
      </c>
      <c r="M7" s="140">
        <v>6.7915789059270502</v>
      </c>
      <c r="N7" s="140">
        <v>6.7916929133858304</v>
      </c>
      <c r="O7" s="140">
        <v>6.6896943128889603</v>
      </c>
    </row>
    <row r="8" spans="1:15" x14ac:dyDescent="0.25">
      <c r="B8" s="580" t="s">
        <v>81</v>
      </c>
      <c r="C8" s="59" t="s">
        <v>76</v>
      </c>
      <c r="D8" s="151">
        <v>2417</v>
      </c>
      <c r="E8" s="151">
        <v>2544</v>
      </c>
      <c r="F8" s="151">
        <v>2623</v>
      </c>
      <c r="G8" s="151">
        <v>2550</v>
      </c>
      <c r="H8" s="151">
        <v>2659</v>
      </c>
      <c r="I8" s="151">
        <v>2519</v>
      </c>
      <c r="J8" s="151">
        <v>2575</v>
      </c>
      <c r="K8" s="151">
        <v>2935</v>
      </c>
      <c r="L8" s="151">
        <v>2991</v>
      </c>
      <c r="M8" s="151">
        <v>3098</v>
      </c>
      <c r="N8" s="151">
        <v>2974</v>
      </c>
      <c r="O8" s="151">
        <v>3045</v>
      </c>
    </row>
    <row r="9" spans="1:15" x14ac:dyDescent="0.25">
      <c r="B9" s="580"/>
      <c r="C9" s="63" t="s">
        <v>78</v>
      </c>
      <c r="D9" s="161">
        <v>11342</v>
      </c>
      <c r="E9" s="161">
        <v>12063</v>
      </c>
      <c r="F9" s="161">
        <v>12036</v>
      </c>
      <c r="G9" s="161">
        <v>12093</v>
      </c>
      <c r="H9" s="161">
        <v>12832</v>
      </c>
      <c r="I9" s="161">
        <v>12399</v>
      </c>
      <c r="J9" s="161">
        <v>13128</v>
      </c>
      <c r="K9" s="161">
        <v>14763</v>
      </c>
      <c r="L9" s="161">
        <v>14753</v>
      </c>
      <c r="M9" s="161">
        <v>14505</v>
      </c>
      <c r="N9" s="161">
        <v>14051</v>
      </c>
      <c r="O9" s="161">
        <v>14297</v>
      </c>
    </row>
    <row r="10" spans="1:15" x14ac:dyDescent="0.25">
      <c r="B10" s="580"/>
      <c r="C10" s="60" t="s">
        <v>77</v>
      </c>
      <c r="D10" s="140">
        <v>4.6925941249482834</v>
      </c>
      <c r="E10" s="140">
        <v>4.7417452830188678</v>
      </c>
      <c r="F10" s="140">
        <v>4.5886389630194433</v>
      </c>
      <c r="G10" s="140">
        <v>4.7423529411764704</v>
      </c>
      <c r="H10" s="140">
        <v>4.8258743888679998</v>
      </c>
      <c r="I10" s="140">
        <v>4.9221913457721298</v>
      </c>
      <c r="J10" s="140">
        <v>5.0982524271844696</v>
      </c>
      <c r="K10" s="140">
        <v>5.0299829642248701</v>
      </c>
      <c r="L10" s="140">
        <v>4.9324640588432</v>
      </c>
      <c r="M10" s="140">
        <v>4.6820529373789501</v>
      </c>
      <c r="N10" s="140">
        <v>4.7246133154001297</v>
      </c>
      <c r="O10" s="140">
        <v>4.6952380952380999</v>
      </c>
    </row>
    <row r="11" spans="1:15" x14ac:dyDescent="0.25">
      <c r="B11" s="580" t="s">
        <v>82</v>
      </c>
      <c r="C11" s="59" t="s">
        <v>76</v>
      </c>
      <c r="D11" s="151">
        <v>334</v>
      </c>
      <c r="E11" s="151">
        <v>351</v>
      </c>
      <c r="F11" s="151">
        <v>360</v>
      </c>
      <c r="G11" s="151">
        <v>284</v>
      </c>
      <c r="H11" s="151">
        <v>235</v>
      </c>
      <c r="I11" s="151">
        <v>221</v>
      </c>
      <c r="J11" s="151">
        <v>240</v>
      </c>
      <c r="K11" s="151">
        <v>195</v>
      </c>
      <c r="L11" s="151">
        <v>215</v>
      </c>
      <c r="M11" s="151">
        <v>215</v>
      </c>
      <c r="N11" s="151">
        <v>244</v>
      </c>
      <c r="O11" s="151">
        <v>199</v>
      </c>
    </row>
    <row r="12" spans="1:15" x14ac:dyDescent="0.25">
      <c r="B12" s="580"/>
      <c r="C12" s="63" t="s">
        <v>78</v>
      </c>
      <c r="D12" s="161">
        <v>4194</v>
      </c>
      <c r="E12" s="161">
        <v>3953</v>
      </c>
      <c r="F12" s="161">
        <v>3966</v>
      </c>
      <c r="G12" s="161">
        <v>3205</v>
      </c>
      <c r="H12" s="161">
        <v>2976</v>
      </c>
      <c r="I12" s="161">
        <v>2872</v>
      </c>
      <c r="J12" s="161">
        <v>2481</v>
      </c>
      <c r="K12" s="161">
        <v>2354</v>
      </c>
      <c r="L12" s="161">
        <v>2040</v>
      </c>
      <c r="M12" s="161">
        <v>2610</v>
      </c>
      <c r="N12" s="161">
        <v>2919</v>
      </c>
      <c r="O12" s="161">
        <v>2166</v>
      </c>
    </row>
    <row r="13" spans="1:15" x14ac:dyDescent="0.25">
      <c r="B13" s="580"/>
      <c r="C13" s="60" t="s">
        <v>77</v>
      </c>
      <c r="D13" s="140">
        <v>12.55688622754491</v>
      </c>
      <c r="E13" s="140">
        <v>11.262108262108262</v>
      </c>
      <c r="F13" s="140">
        <v>11.016666666666667</v>
      </c>
      <c r="G13" s="140">
        <v>11.285211267605634</v>
      </c>
      <c r="H13" s="140">
        <v>12.663829787234</v>
      </c>
      <c r="I13" s="140">
        <v>12.9954751131222</v>
      </c>
      <c r="J13" s="140">
        <v>10.3375</v>
      </c>
      <c r="K13" s="140">
        <v>12.0717948717949</v>
      </c>
      <c r="L13" s="140">
        <v>9.4883720930232602</v>
      </c>
      <c r="M13" s="140">
        <v>12.1395348837209</v>
      </c>
      <c r="N13" s="140">
        <v>11.963114754098401</v>
      </c>
      <c r="O13" s="140">
        <v>10.8844221105528</v>
      </c>
    </row>
    <row r="14" spans="1:15" x14ac:dyDescent="0.25">
      <c r="B14" s="580" t="s">
        <v>83</v>
      </c>
      <c r="C14" s="59" t="s">
        <v>76</v>
      </c>
      <c r="D14" s="151">
        <v>77</v>
      </c>
      <c r="E14" s="151">
        <v>86</v>
      </c>
      <c r="F14" s="151">
        <v>71</v>
      </c>
      <c r="G14" s="151">
        <v>55</v>
      </c>
      <c r="H14" s="151">
        <v>84</v>
      </c>
      <c r="I14" s="151">
        <v>59</v>
      </c>
      <c r="J14" s="151">
        <v>46</v>
      </c>
      <c r="K14" s="151">
        <v>34</v>
      </c>
      <c r="L14" s="151">
        <v>61</v>
      </c>
      <c r="M14" s="151">
        <v>65</v>
      </c>
      <c r="N14" s="151">
        <v>55</v>
      </c>
      <c r="O14" s="151">
        <v>53</v>
      </c>
    </row>
    <row r="15" spans="1:15" x14ac:dyDescent="0.25">
      <c r="B15" s="580"/>
      <c r="C15" s="63" t="s">
        <v>78</v>
      </c>
      <c r="D15" s="161">
        <v>401</v>
      </c>
      <c r="E15" s="161">
        <v>463</v>
      </c>
      <c r="F15" s="161">
        <v>348</v>
      </c>
      <c r="G15" s="161">
        <v>332</v>
      </c>
      <c r="H15" s="161">
        <v>504</v>
      </c>
      <c r="I15" s="161">
        <v>343</v>
      </c>
      <c r="J15" s="161">
        <v>250</v>
      </c>
      <c r="K15" s="161">
        <v>194</v>
      </c>
      <c r="L15" s="161">
        <v>260</v>
      </c>
      <c r="M15" s="161">
        <v>345</v>
      </c>
      <c r="N15" s="161">
        <v>367</v>
      </c>
      <c r="O15" s="161">
        <v>298</v>
      </c>
    </row>
    <row r="16" spans="1:15" x14ac:dyDescent="0.25">
      <c r="B16" s="580"/>
      <c r="C16" s="60" t="s">
        <v>77</v>
      </c>
      <c r="D16" s="140">
        <v>5.2077922077922079</v>
      </c>
      <c r="E16" s="140">
        <v>5.3837209302325579</v>
      </c>
      <c r="F16" s="140">
        <v>4.901408450704225</v>
      </c>
      <c r="G16" s="140">
        <v>6.0363636363636362</v>
      </c>
      <c r="H16" s="140">
        <v>6</v>
      </c>
      <c r="I16" s="140">
        <v>5.8135593220338997</v>
      </c>
      <c r="J16" s="140">
        <v>5.4347826086956497</v>
      </c>
      <c r="K16" s="140">
        <v>5.7058823529411802</v>
      </c>
      <c r="L16" s="140">
        <v>4.2622950819672099</v>
      </c>
      <c r="M16" s="140">
        <v>5.3076923076923102</v>
      </c>
      <c r="N16" s="140">
        <v>6.6727272727272702</v>
      </c>
      <c r="O16" s="140">
        <v>5.6226415094339597</v>
      </c>
    </row>
    <row r="17" spans="1:15" x14ac:dyDescent="0.25">
      <c r="B17" s="580" t="s">
        <v>84</v>
      </c>
      <c r="C17" s="59" t="s">
        <v>76</v>
      </c>
      <c r="D17" s="151">
        <v>29</v>
      </c>
      <c r="E17" s="151">
        <v>24</v>
      </c>
      <c r="F17" s="151">
        <v>16</v>
      </c>
      <c r="G17" s="151">
        <v>19</v>
      </c>
      <c r="H17" s="151">
        <v>16</v>
      </c>
      <c r="I17" s="151">
        <v>34</v>
      </c>
      <c r="J17" s="151" t="s">
        <v>256</v>
      </c>
      <c r="K17" s="151">
        <v>21</v>
      </c>
      <c r="L17" s="151">
        <v>21</v>
      </c>
      <c r="M17" s="151">
        <v>19</v>
      </c>
      <c r="N17" s="151">
        <v>18</v>
      </c>
      <c r="O17" s="151">
        <v>10</v>
      </c>
    </row>
    <row r="18" spans="1:15" x14ac:dyDescent="0.25">
      <c r="B18" s="580"/>
      <c r="C18" s="63" t="s">
        <v>78</v>
      </c>
      <c r="D18" s="161">
        <v>108</v>
      </c>
      <c r="E18" s="161">
        <v>107</v>
      </c>
      <c r="F18" s="161">
        <v>77</v>
      </c>
      <c r="G18" s="161">
        <v>51</v>
      </c>
      <c r="H18" s="161">
        <v>58</v>
      </c>
      <c r="I18" s="161">
        <v>125</v>
      </c>
      <c r="J18" s="161" t="s">
        <v>256</v>
      </c>
      <c r="K18" s="161">
        <v>45</v>
      </c>
      <c r="L18" s="161">
        <v>46</v>
      </c>
      <c r="M18" s="161">
        <v>40</v>
      </c>
      <c r="N18" s="161">
        <v>39</v>
      </c>
      <c r="O18" s="161">
        <v>22</v>
      </c>
    </row>
    <row r="19" spans="1:15" x14ac:dyDescent="0.25">
      <c r="B19" s="580"/>
      <c r="C19" s="60" t="s">
        <v>77</v>
      </c>
      <c r="D19" s="140">
        <v>3.7241379310344827</v>
      </c>
      <c r="E19" s="140">
        <v>4.458333333333333</v>
      </c>
      <c r="F19" s="140">
        <v>4.8125</v>
      </c>
      <c r="G19" s="140">
        <v>2.6842105263157894</v>
      </c>
      <c r="H19" s="140">
        <v>3.625</v>
      </c>
      <c r="I19" s="140">
        <v>3.6764705882352899</v>
      </c>
      <c r="J19" s="140" t="s">
        <v>256</v>
      </c>
      <c r="K19" s="140">
        <v>2.1428571428571401</v>
      </c>
      <c r="L19" s="140">
        <v>2.1904761904761898</v>
      </c>
      <c r="M19" s="140">
        <v>2.1052631578947398</v>
      </c>
      <c r="N19" s="140">
        <v>2.1666666666666701</v>
      </c>
      <c r="O19" s="140">
        <v>2.2000000000000002</v>
      </c>
    </row>
    <row r="20" spans="1:15" x14ac:dyDescent="0.25">
      <c r="B20" s="580" t="s">
        <v>85</v>
      </c>
      <c r="C20" s="59" t="s">
        <v>76</v>
      </c>
      <c r="D20" s="151">
        <v>1957</v>
      </c>
      <c r="E20" s="151">
        <v>1952</v>
      </c>
      <c r="F20" s="151">
        <v>2012</v>
      </c>
      <c r="G20" s="151">
        <v>2029</v>
      </c>
      <c r="H20" s="151">
        <v>1952</v>
      </c>
      <c r="I20" s="151">
        <v>1938</v>
      </c>
      <c r="J20" s="151">
        <v>1606</v>
      </c>
      <c r="K20" s="151">
        <v>1637</v>
      </c>
      <c r="L20" s="151">
        <v>1566</v>
      </c>
      <c r="M20" s="151">
        <v>1576</v>
      </c>
      <c r="N20" s="151">
        <v>1620</v>
      </c>
      <c r="O20" s="151">
        <v>1611</v>
      </c>
    </row>
    <row r="21" spans="1:15" x14ac:dyDescent="0.25">
      <c r="B21" s="580"/>
      <c r="C21" s="63" t="s">
        <v>78</v>
      </c>
      <c r="D21" s="161">
        <v>8433</v>
      </c>
      <c r="E21" s="161">
        <v>8813</v>
      </c>
      <c r="F21" s="161">
        <v>8471</v>
      </c>
      <c r="G21" s="161">
        <v>9194</v>
      </c>
      <c r="H21" s="161">
        <v>8912</v>
      </c>
      <c r="I21" s="161">
        <v>8779</v>
      </c>
      <c r="J21" s="161">
        <v>7242</v>
      </c>
      <c r="K21" s="161">
        <v>7129</v>
      </c>
      <c r="L21" s="161">
        <v>6716</v>
      </c>
      <c r="M21" s="161">
        <v>6984</v>
      </c>
      <c r="N21" s="161">
        <v>7688</v>
      </c>
      <c r="O21" s="161">
        <v>7644</v>
      </c>
    </row>
    <row r="22" spans="1:15" x14ac:dyDescent="0.25">
      <c r="B22" s="580"/>
      <c r="C22" s="60" t="s">
        <v>77</v>
      </c>
      <c r="D22" s="140">
        <v>4.3091466530403677</v>
      </c>
      <c r="E22" s="140">
        <v>4.5148565573770494</v>
      </c>
      <c r="F22" s="140">
        <v>4.2102385685884691</v>
      </c>
      <c r="G22" s="140">
        <v>4.5312962050271066</v>
      </c>
      <c r="H22" s="140">
        <v>4.5655737704917998</v>
      </c>
      <c r="I22" s="140">
        <v>4.5299277605779196</v>
      </c>
      <c r="J22" s="140">
        <v>4.5093399750933996</v>
      </c>
      <c r="K22" s="140">
        <v>4.3549175320708597</v>
      </c>
      <c r="L22" s="140">
        <v>4.2886334610472501</v>
      </c>
      <c r="M22" s="140">
        <v>4.4314720812182697</v>
      </c>
      <c r="N22" s="140">
        <v>4.74567901234568</v>
      </c>
      <c r="O22" s="140">
        <v>4.7448789571694601</v>
      </c>
    </row>
    <row r="23" spans="1:15" x14ac:dyDescent="0.25">
      <c r="B23" s="580" t="s">
        <v>9</v>
      </c>
      <c r="C23" s="61" t="s">
        <v>76</v>
      </c>
      <c r="D23" s="148">
        <v>43225</v>
      </c>
      <c r="E23" s="148">
        <v>43245</v>
      </c>
      <c r="F23" s="148">
        <v>44073</v>
      </c>
      <c r="G23" s="148">
        <v>44520</v>
      </c>
      <c r="H23" s="148">
        <v>44866</v>
      </c>
      <c r="I23" s="148">
        <v>44707</v>
      </c>
      <c r="J23" s="148">
        <v>44771</v>
      </c>
      <c r="K23" s="148">
        <v>54522</v>
      </c>
      <c r="L23" s="148">
        <v>56312</v>
      </c>
      <c r="M23" s="148">
        <v>55774</v>
      </c>
      <c r="N23" s="148">
        <v>55711</v>
      </c>
      <c r="O23" s="148">
        <v>56016</v>
      </c>
    </row>
    <row r="24" spans="1:15" x14ac:dyDescent="0.25">
      <c r="B24" s="580"/>
      <c r="C24" s="64" t="s">
        <v>78</v>
      </c>
      <c r="D24" s="149">
        <v>295168</v>
      </c>
      <c r="E24" s="149">
        <v>296265</v>
      </c>
      <c r="F24" s="149">
        <v>295039</v>
      </c>
      <c r="G24" s="149">
        <v>300710</v>
      </c>
      <c r="H24" s="149">
        <v>305706</v>
      </c>
      <c r="I24" s="149">
        <v>303595</v>
      </c>
      <c r="J24" s="149">
        <v>307394</v>
      </c>
      <c r="K24" s="149">
        <v>373276</v>
      </c>
      <c r="L24" s="149">
        <v>377688</v>
      </c>
      <c r="M24" s="149">
        <v>369503</v>
      </c>
      <c r="N24" s="149">
        <v>370082</v>
      </c>
      <c r="O24" s="149">
        <v>366257</v>
      </c>
    </row>
    <row r="25" spans="1:15" x14ac:dyDescent="0.25">
      <c r="B25" s="580"/>
      <c r="C25" s="62" t="s">
        <v>77</v>
      </c>
      <c r="D25" s="163">
        <v>6.8286408328513595</v>
      </c>
      <c r="E25" s="163">
        <v>6.8508498092265002</v>
      </c>
      <c r="F25" s="163">
        <v>6.6943253238944482</v>
      </c>
      <c r="G25" s="163">
        <v>6.754492362982929</v>
      </c>
      <c r="H25" s="163">
        <v>6.81375651941336</v>
      </c>
      <c r="I25" s="163">
        <v>6.7907710201981804</v>
      </c>
      <c r="J25" s="163">
        <v>6.8659176699202602</v>
      </c>
      <c r="K25" s="163">
        <v>6.8463372583544304</v>
      </c>
      <c r="L25" s="163">
        <v>6.7070606620258602</v>
      </c>
      <c r="M25" s="163">
        <v>6.6250044823753003</v>
      </c>
      <c r="N25" s="163">
        <v>6.6428891960295102</v>
      </c>
      <c r="O25" s="163">
        <v>6.5384354470151402</v>
      </c>
    </row>
    <row r="26" spans="1:15" s="17" customFormat="1" ht="5.25" customHeight="1" x14ac:dyDescent="0.25">
      <c r="A26" s="30"/>
      <c r="B26" s="347"/>
    </row>
    <row r="27" spans="1:15" ht="12.75" customHeight="1" x14ac:dyDescent="0.25">
      <c r="B27" s="573" t="s">
        <v>300</v>
      </c>
      <c r="C27" s="573"/>
    </row>
    <row r="28" spans="1:15" s="17" customFormat="1" ht="5.25" customHeight="1" x14ac:dyDescent="0.25">
      <c r="A28" s="30"/>
      <c r="B28" s="347"/>
    </row>
    <row r="29" spans="1:15" s="17" customFormat="1" ht="12.75" customHeight="1" x14ac:dyDescent="0.25">
      <c r="A29" s="30"/>
      <c r="B29" s="114" t="s">
        <v>314</v>
      </c>
    </row>
    <row r="30" spans="1:15" s="17" customFormat="1" ht="5.25" customHeight="1" x14ac:dyDescent="0.25">
      <c r="A30" s="30"/>
      <c r="B30" s="347"/>
    </row>
    <row r="31" spans="1:15" s="17" customFormat="1" ht="12.75" customHeight="1" x14ac:dyDescent="0.25">
      <c r="A31" s="30"/>
      <c r="B31" s="347" t="s">
        <v>41</v>
      </c>
    </row>
    <row r="32" spans="1:15" ht="13.7" x14ac:dyDescent="0.25">
      <c r="B32" s="22"/>
      <c r="C32" s="22"/>
    </row>
    <row r="36" spans="7:7" ht="13.7" x14ac:dyDescent="0.25">
      <c r="G36" s="411"/>
    </row>
  </sheetData>
  <mergeCells count="9">
    <mergeCell ref="B2:N2"/>
    <mergeCell ref="B27:C27"/>
    <mergeCell ref="B20:B22"/>
    <mergeCell ref="B23:B25"/>
    <mergeCell ref="B5:B7"/>
    <mergeCell ref="B8:B10"/>
    <mergeCell ref="B11:B13"/>
    <mergeCell ref="B14:B16"/>
    <mergeCell ref="B17:B19"/>
  </mergeCells>
  <pageMargins left="0.70866141732283472" right="0.70866141732283472" top="0.74803149606299213" bottom="0.74803149606299213" header="0.31496062992125984" footer="0.31496062992125984"/>
  <pageSetup paperSize="9" scale="70" orientation="landscape" r:id="rId1"/>
  <headerFooter>
    <oddHeader>&amp;L&amp;G&amp;CSpitalbetreuung</oddHeader>
    <oddFooter>&amp;L&amp;A&amp;C&amp;P von &amp;N&amp;R&amp;F</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zoomScaleNormal="100" workbookViewId="0"/>
  </sheetViews>
  <sheetFormatPr baseColWidth="10" defaultColWidth="11.42578125" defaultRowHeight="14.25" x14ac:dyDescent="0.25"/>
  <cols>
    <col min="1" max="1" width="1.7109375" style="359" customWidth="1"/>
    <col min="2" max="2" width="25.7109375" style="3" customWidth="1"/>
    <col min="3" max="3" width="11.42578125" style="3"/>
    <col min="4" max="15" width="12" style="3" customWidth="1"/>
    <col min="16" max="16384" width="11.42578125" style="3"/>
  </cols>
  <sheetData>
    <row r="1" spans="1:15" ht="10.15" customHeight="1" x14ac:dyDescent="0.25"/>
    <row r="2" spans="1:15" ht="38.25" customHeight="1" x14ac:dyDescent="0.25">
      <c r="A2" s="367"/>
      <c r="B2" s="569" t="s">
        <v>207</v>
      </c>
      <c r="C2" s="569"/>
      <c r="D2" s="569"/>
      <c r="E2" s="569"/>
      <c r="F2" s="569"/>
      <c r="G2" s="569"/>
      <c r="H2" s="569"/>
      <c r="I2" s="569"/>
      <c r="J2" s="569"/>
      <c r="K2" s="569"/>
      <c r="L2" s="569"/>
      <c r="M2" s="569"/>
      <c r="N2" s="569"/>
    </row>
    <row r="3" spans="1:15" ht="15.75" customHeight="1" x14ac:dyDescent="0.25">
      <c r="B3" s="375"/>
      <c r="C3" s="375"/>
      <c r="D3" s="375"/>
      <c r="E3" s="375"/>
      <c r="F3" s="375"/>
      <c r="G3" s="375"/>
      <c r="H3" s="375"/>
      <c r="I3" s="375"/>
      <c r="J3" s="375"/>
      <c r="K3" s="375"/>
      <c r="L3" s="375"/>
      <c r="M3" s="375"/>
      <c r="N3" s="375"/>
    </row>
    <row r="4" spans="1:15" ht="13.7" x14ac:dyDescent="0.25">
      <c r="B4" s="343" t="s">
        <v>79</v>
      </c>
      <c r="C4" s="15"/>
      <c r="D4" s="32">
        <v>2008</v>
      </c>
      <c r="E4" s="32">
        <v>2009</v>
      </c>
      <c r="F4" s="32">
        <v>2010</v>
      </c>
      <c r="G4" s="32">
        <v>2011</v>
      </c>
      <c r="H4" s="32">
        <v>2012</v>
      </c>
      <c r="I4" s="32">
        <v>2013</v>
      </c>
      <c r="J4" s="32">
        <v>2014</v>
      </c>
      <c r="K4" s="32">
        <v>2015</v>
      </c>
      <c r="L4" s="32">
        <v>2016</v>
      </c>
      <c r="M4" s="32">
        <v>2017</v>
      </c>
      <c r="N4" s="32">
        <v>2018</v>
      </c>
      <c r="O4" s="32">
        <v>2019</v>
      </c>
    </row>
    <row r="5" spans="1:15" x14ac:dyDescent="0.25">
      <c r="B5" s="580" t="s">
        <v>80</v>
      </c>
      <c r="C5" s="59" t="s">
        <v>76</v>
      </c>
      <c r="D5" s="151">
        <v>10600</v>
      </c>
      <c r="E5" s="151">
        <v>10538</v>
      </c>
      <c r="F5" s="151">
        <v>10252</v>
      </c>
      <c r="G5" s="151">
        <v>10390</v>
      </c>
      <c r="H5" s="151">
        <v>10311</v>
      </c>
      <c r="I5" s="151">
        <v>10417</v>
      </c>
      <c r="J5" s="151">
        <v>10061</v>
      </c>
      <c r="K5" s="151">
        <v>11059</v>
      </c>
      <c r="L5" s="151">
        <v>12161</v>
      </c>
      <c r="M5" s="151">
        <v>12017</v>
      </c>
      <c r="N5" s="151">
        <v>11284</v>
      </c>
      <c r="O5" s="151">
        <v>11625</v>
      </c>
    </row>
    <row r="6" spans="1:15" x14ac:dyDescent="0.25">
      <c r="B6" s="580"/>
      <c r="C6" s="63" t="s">
        <v>78</v>
      </c>
      <c r="D6" s="161">
        <v>282636</v>
      </c>
      <c r="E6" s="161">
        <v>275463</v>
      </c>
      <c r="F6" s="161">
        <v>270607</v>
      </c>
      <c r="G6" s="161">
        <v>265771</v>
      </c>
      <c r="H6" s="161">
        <v>262994</v>
      </c>
      <c r="I6" s="161">
        <v>263832</v>
      </c>
      <c r="J6" s="161">
        <v>259161</v>
      </c>
      <c r="K6" s="161">
        <v>269820</v>
      </c>
      <c r="L6" s="161">
        <v>288559</v>
      </c>
      <c r="M6" s="161">
        <v>286642</v>
      </c>
      <c r="N6" s="161">
        <v>281064</v>
      </c>
      <c r="O6" s="161">
        <v>282033</v>
      </c>
    </row>
    <row r="7" spans="1:15" x14ac:dyDescent="0.25">
      <c r="B7" s="580"/>
      <c r="C7" s="60" t="s">
        <v>77</v>
      </c>
      <c r="D7" s="140">
        <v>26.663773584905659</v>
      </c>
      <c r="E7" s="140">
        <v>26.139969633706585</v>
      </c>
      <c r="F7" s="140">
        <v>26.395532579008975</v>
      </c>
      <c r="G7" s="140">
        <v>25.579499518768046</v>
      </c>
      <c r="H7" s="140">
        <v>25.506158471535301</v>
      </c>
      <c r="I7" s="140">
        <v>25.3270615340309</v>
      </c>
      <c r="J7" s="140">
        <v>25.758970281284199</v>
      </c>
      <c r="K7" s="140">
        <v>24.398227687856</v>
      </c>
      <c r="L7" s="140">
        <v>23.7282295863827</v>
      </c>
      <c r="M7" s="140">
        <v>23.853041524506899</v>
      </c>
      <c r="N7" s="140">
        <v>24.908188585607899</v>
      </c>
      <c r="O7" s="140">
        <v>24.260903225806501</v>
      </c>
    </row>
    <row r="8" spans="1:15" x14ac:dyDescent="0.25">
      <c r="B8" s="580" t="s">
        <v>81</v>
      </c>
      <c r="C8" s="59" t="s">
        <v>76</v>
      </c>
      <c r="D8" s="151">
        <v>951</v>
      </c>
      <c r="E8" s="151">
        <v>938</v>
      </c>
      <c r="F8" s="151">
        <v>894</v>
      </c>
      <c r="G8" s="151">
        <v>901</v>
      </c>
      <c r="H8" s="151">
        <v>931</v>
      </c>
      <c r="I8" s="151">
        <v>879</v>
      </c>
      <c r="J8" s="151">
        <v>889</v>
      </c>
      <c r="K8" s="151">
        <v>944</v>
      </c>
      <c r="L8" s="151">
        <v>1038</v>
      </c>
      <c r="M8" s="151">
        <v>1008</v>
      </c>
      <c r="N8" s="151">
        <v>985</v>
      </c>
      <c r="O8" s="151">
        <v>993</v>
      </c>
    </row>
    <row r="9" spans="1:15" x14ac:dyDescent="0.25">
      <c r="B9" s="580"/>
      <c r="C9" s="63" t="s">
        <v>78</v>
      </c>
      <c r="D9" s="161">
        <v>25151</v>
      </c>
      <c r="E9" s="161">
        <v>25027</v>
      </c>
      <c r="F9" s="161">
        <v>23209</v>
      </c>
      <c r="G9" s="161">
        <v>25191</v>
      </c>
      <c r="H9" s="161">
        <v>25818</v>
      </c>
      <c r="I9" s="161">
        <v>24797</v>
      </c>
      <c r="J9" s="161">
        <v>23724</v>
      </c>
      <c r="K9" s="161">
        <v>26954</v>
      </c>
      <c r="L9" s="161">
        <v>27957</v>
      </c>
      <c r="M9" s="161">
        <v>27936</v>
      </c>
      <c r="N9" s="161">
        <v>26916</v>
      </c>
      <c r="O9" s="161">
        <v>28813</v>
      </c>
    </row>
    <row r="10" spans="1:15" x14ac:dyDescent="0.25">
      <c r="B10" s="580"/>
      <c r="C10" s="60" t="s">
        <v>77</v>
      </c>
      <c r="D10" s="140">
        <v>26.446898002103051</v>
      </c>
      <c r="E10" s="140">
        <v>26.681236673773988</v>
      </c>
      <c r="F10" s="140">
        <v>25.960850111856825</v>
      </c>
      <c r="G10" s="140">
        <v>27.958934517203108</v>
      </c>
      <c r="H10" s="140">
        <v>27.731471535982799</v>
      </c>
      <c r="I10" s="140">
        <v>28.210466439135399</v>
      </c>
      <c r="J10" s="140">
        <v>26.686164229471299</v>
      </c>
      <c r="K10" s="140">
        <v>28.552966101694899</v>
      </c>
      <c r="L10" s="140">
        <v>26.933526011560701</v>
      </c>
      <c r="M10" s="140">
        <v>27.714285714285701</v>
      </c>
      <c r="N10" s="140">
        <v>27.325888324873102</v>
      </c>
      <c r="O10" s="140">
        <v>29.016112789526701</v>
      </c>
    </row>
    <row r="11" spans="1:15" x14ac:dyDescent="0.25">
      <c r="B11" s="580" t="s">
        <v>82</v>
      </c>
      <c r="C11" s="59" t="s">
        <v>76</v>
      </c>
      <c r="D11" s="151">
        <v>5</v>
      </c>
      <c r="E11" s="151">
        <v>4</v>
      </c>
      <c r="F11" s="151">
        <v>7</v>
      </c>
      <c r="G11" s="151">
        <v>4</v>
      </c>
      <c r="H11" s="151">
        <v>5</v>
      </c>
      <c r="I11" s="151">
        <v>5</v>
      </c>
      <c r="J11" s="151">
        <v>4</v>
      </c>
      <c r="K11" s="151">
        <v>3</v>
      </c>
      <c r="L11" s="151">
        <v>0</v>
      </c>
      <c r="M11" s="151">
        <v>2</v>
      </c>
      <c r="N11" s="151">
        <v>3</v>
      </c>
      <c r="O11" s="151">
        <v>3</v>
      </c>
    </row>
    <row r="12" spans="1:15" x14ac:dyDescent="0.25">
      <c r="B12" s="580"/>
      <c r="C12" s="63" t="s">
        <v>78</v>
      </c>
      <c r="D12" s="161">
        <v>93</v>
      </c>
      <c r="E12" s="161">
        <v>95</v>
      </c>
      <c r="F12" s="161">
        <v>173</v>
      </c>
      <c r="G12" s="161">
        <v>102</v>
      </c>
      <c r="H12" s="161">
        <v>234</v>
      </c>
      <c r="I12" s="161">
        <v>136</v>
      </c>
      <c r="J12" s="161">
        <v>81</v>
      </c>
      <c r="K12" s="161">
        <v>42</v>
      </c>
      <c r="L12" s="161">
        <v>0</v>
      </c>
      <c r="M12" s="161">
        <v>145</v>
      </c>
      <c r="N12" s="161">
        <v>72</v>
      </c>
      <c r="O12" s="161">
        <v>103</v>
      </c>
    </row>
    <row r="13" spans="1:15" x14ac:dyDescent="0.25">
      <c r="B13" s="580"/>
      <c r="C13" s="60" t="s">
        <v>77</v>
      </c>
      <c r="D13" s="140">
        <v>18.600000000000001</v>
      </c>
      <c r="E13" s="140">
        <v>23.75</v>
      </c>
      <c r="F13" s="140">
        <v>24.714285714285715</v>
      </c>
      <c r="G13" s="140">
        <v>25.5</v>
      </c>
      <c r="H13" s="140">
        <v>46.8</v>
      </c>
      <c r="I13" s="140">
        <v>27.2</v>
      </c>
      <c r="J13" s="140">
        <v>20.25</v>
      </c>
      <c r="K13" s="140">
        <v>14</v>
      </c>
      <c r="L13" s="140" t="s">
        <v>10</v>
      </c>
      <c r="M13" s="140">
        <v>72.5</v>
      </c>
      <c r="N13" s="140">
        <v>24</v>
      </c>
      <c r="O13" s="140">
        <v>34.3333333333333</v>
      </c>
    </row>
    <row r="14" spans="1:15" x14ac:dyDescent="0.25">
      <c r="B14" s="580" t="s">
        <v>83</v>
      </c>
      <c r="C14" s="59" t="s">
        <v>76</v>
      </c>
      <c r="D14" s="151">
        <v>6</v>
      </c>
      <c r="E14" s="151">
        <v>8</v>
      </c>
      <c r="F14" s="151">
        <v>10</v>
      </c>
      <c r="G14" s="151">
        <v>8</v>
      </c>
      <c r="H14" s="151">
        <v>6</v>
      </c>
      <c r="I14" s="151">
        <v>3</v>
      </c>
      <c r="J14" s="151">
        <v>12</v>
      </c>
      <c r="K14" s="151">
        <v>4</v>
      </c>
      <c r="L14" s="151">
        <v>4</v>
      </c>
      <c r="M14" s="151">
        <v>13</v>
      </c>
      <c r="N14" s="151">
        <v>7</v>
      </c>
      <c r="O14" s="151">
        <v>7</v>
      </c>
    </row>
    <row r="15" spans="1:15" x14ac:dyDescent="0.25">
      <c r="B15" s="580"/>
      <c r="C15" s="63" t="s">
        <v>78</v>
      </c>
      <c r="D15" s="161">
        <v>115</v>
      </c>
      <c r="E15" s="161">
        <v>153</v>
      </c>
      <c r="F15" s="161">
        <v>176</v>
      </c>
      <c r="G15" s="161">
        <v>226</v>
      </c>
      <c r="H15" s="161">
        <v>165</v>
      </c>
      <c r="I15" s="161">
        <v>60</v>
      </c>
      <c r="J15" s="161">
        <v>299</v>
      </c>
      <c r="K15" s="161">
        <v>93</v>
      </c>
      <c r="L15" s="161">
        <v>88</v>
      </c>
      <c r="M15" s="161">
        <v>289</v>
      </c>
      <c r="N15" s="161">
        <v>241</v>
      </c>
      <c r="O15" s="161">
        <v>164</v>
      </c>
    </row>
    <row r="16" spans="1:15" x14ac:dyDescent="0.25">
      <c r="B16" s="580"/>
      <c r="C16" s="60" t="s">
        <v>77</v>
      </c>
      <c r="D16" s="140">
        <v>19.166666666666668</v>
      </c>
      <c r="E16" s="140">
        <v>19.125</v>
      </c>
      <c r="F16" s="140">
        <v>17.600000000000001</v>
      </c>
      <c r="G16" s="140">
        <v>28.25</v>
      </c>
      <c r="H16" s="140">
        <v>27.5</v>
      </c>
      <c r="I16" s="140">
        <v>20</v>
      </c>
      <c r="J16" s="140">
        <v>24.9166666666667</v>
      </c>
      <c r="K16" s="140">
        <v>23.25</v>
      </c>
      <c r="L16" s="140">
        <v>22</v>
      </c>
      <c r="M16" s="140">
        <v>22.230769230769202</v>
      </c>
      <c r="N16" s="140">
        <v>34.428571428571402</v>
      </c>
      <c r="O16" s="140">
        <v>23.428571428571399</v>
      </c>
    </row>
    <row r="17" spans="1:16" x14ac:dyDescent="0.25">
      <c r="B17" s="580" t="s">
        <v>84</v>
      </c>
      <c r="C17" s="59" t="s">
        <v>76</v>
      </c>
      <c r="D17" s="151">
        <v>1</v>
      </c>
      <c r="E17" s="151">
        <v>0</v>
      </c>
      <c r="F17" s="151">
        <v>13</v>
      </c>
      <c r="G17" s="151">
        <v>18</v>
      </c>
      <c r="H17" s="151">
        <v>4</v>
      </c>
      <c r="I17" s="151">
        <v>0</v>
      </c>
      <c r="J17" s="151">
        <v>0</v>
      </c>
      <c r="K17" s="151">
        <v>9</v>
      </c>
      <c r="L17" s="151">
        <v>3</v>
      </c>
      <c r="M17" s="151">
        <v>17</v>
      </c>
      <c r="N17" s="151">
        <v>14</v>
      </c>
      <c r="O17" s="151">
        <v>12</v>
      </c>
    </row>
    <row r="18" spans="1:16" x14ac:dyDescent="0.25">
      <c r="B18" s="580"/>
      <c r="C18" s="63" t="s">
        <v>78</v>
      </c>
      <c r="D18" s="161">
        <v>16</v>
      </c>
      <c r="E18" s="161">
        <v>0</v>
      </c>
      <c r="F18" s="161">
        <v>278</v>
      </c>
      <c r="G18" s="161">
        <v>290</v>
      </c>
      <c r="H18" s="161">
        <v>75</v>
      </c>
      <c r="I18" s="161">
        <v>0</v>
      </c>
      <c r="J18" s="161">
        <v>0</v>
      </c>
      <c r="K18" s="161">
        <v>107</v>
      </c>
      <c r="L18" s="161">
        <v>38</v>
      </c>
      <c r="M18" s="161">
        <v>224</v>
      </c>
      <c r="N18" s="161">
        <v>202</v>
      </c>
      <c r="O18" s="161">
        <v>293</v>
      </c>
    </row>
    <row r="19" spans="1:16" x14ac:dyDescent="0.25">
      <c r="B19" s="580"/>
      <c r="C19" s="60" t="s">
        <v>77</v>
      </c>
      <c r="D19" s="140">
        <v>16</v>
      </c>
      <c r="E19" s="140" t="s">
        <v>10</v>
      </c>
      <c r="F19" s="140">
        <v>21.384615384615383</v>
      </c>
      <c r="G19" s="140">
        <v>16.111111111111111</v>
      </c>
      <c r="H19" s="140">
        <v>18.75</v>
      </c>
      <c r="I19" s="140" t="s">
        <v>10</v>
      </c>
      <c r="J19" s="140" t="s">
        <v>10</v>
      </c>
      <c r="K19" s="140">
        <v>11.8888888888889</v>
      </c>
      <c r="L19" s="140">
        <v>12.6666666666667</v>
      </c>
      <c r="M19" s="140">
        <v>13.176470588235301</v>
      </c>
      <c r="N19" s="140">
        <v>14.4285714285714</v>
      </c>
      <c r="O19" s="140">
        <v>24.4166666666667</v>
      </c>
    </row>
    <row r="20" spans="1:16" x14ac:dyDescent="0.25">
      <c r="B20" s="580" t="s">
        <v>85</v>
      </c>
      <c r="C20" s="59" t="s">
        <v>76</v>
      </c>
      <c r="D20" s="151">
        <v>36</v>
      </c>
      <c r="E20" s="151">
        <v>48</v>
      </c>
      <c r="F20" s="151">
        <v>49</v>
      </c>
      <c r="G20" s="151">
        <v>40</v>
      </c>
      <c r="H20" s="151">
        <v>85</v>
      </c>
      <c r="I20" s="151">
        <v>58</v>
      </c>
      <c r="J20" s="151">
        <v>90</v>
      </c>
      <c r="K20" s="151">
        <v>64</v>
      </c>
      <c r="L20" s="151">
        <v>67</v>
      </c>
      <c r="M20" s="151">
        <v>71</v>
      </c>
      <c r="N20" s="151">
        <v>74</v>
      </c>
      <c r="O20" s="151">
        <v>77</v>
      </c>
    </row>
    <row r="21" spans="1:16" x14ac:dyDescent="0.25">
      <c r="B21" s="580"/>
      <c r="C21" s="63" t="s">
        <v>78</v>
      </c>
      <c r="D21" s="161">
        <v>643</v>
      </c>
      <c r="E21" s="161">
        <v>1181</v>
      </c>
      <c r="F21" s="161">
        <v>1321</v>
      </c>
      <c r="G21" s="161">
        <v>853</v>
      </c>
      <c r="H21" s="161">
        <v>1857</v>
      </c>
      <c r="I21" s="161">
        <v>991</v>
      </c>
      <c r="J21" s="161">
        <v>1917</v>
      </c>
      <c r="K21" s="161">
        <v>1452</v>
      </c>
      <c r="L21" s="161">
        <v>1187</v>
      </c>
      <c r="M21" s="161">
        <v>1413</v>
      </c>
      <c r="N21" s="161">
        <v>1531</v>
      </c>
      <c r="O21" s="161">
        <v>1636</v>
      </c>
    </row>
    <row r="22" spans="1:16" x14ac:dyDescent="0.25">
      <c r="B22" s="580"/>
      <c r="C22" s="60" t="s">
        <v>77</v>
      </c>
      <c r="D22" s="140">
        <v>17.861111111111111</v>
      </c>
      <c r="E22" s="140">
        <v>24.604166666666668</v>
      </c>
      <c r="F22" s="140">
        <v>26.959183673469386</v>
      </c>
      <c r="G22" s="140">
        <v>21.324999999999999</v>
      </c>
      <c r="H22" s="140">
        <v>21.847058823529402</v>
      </c>
      <c r="I22" s="140">
        <v>17.086206896551701</v>
      </c>
      <c r="J22" s="140">
        <v>21.3</v>
      </c>
      <c r="K22" s="140">
        <v>22.6875</v>
      </c>
      <c r="L22" s="140">
        <v>17.716417910447799</v>
      </c>
      <c r="M22" s="140">
        <v>19.901408450704199</v>
      </c>
      <c r="N22" s="140">
        <v>20.6891891891892</v>
      </c>
      <c r="O22" s="140">
        <v>21.246753246753201</v>
      </c>
    </row>
    <row r="23" spans="1:16" x14ac:dyDescent="0.25">
      <c r="B23" s="580" t="s">
        <v>9</v>
      </c>
      <c r="C23" s="61" t="s">
        <v>76</v>
      </c>
      <c r="D23" s="148">
        <v>11599</v>
      </c>
      <c r="E23" s="148">
        <v>11536</v>
      </c>
      <c r="F23" s="148">
        <v>11225</v>
      </c>
      <c r="G23" s="148">
        <v>11361</v>
      </c>
      <c r="H23" s="148">
        <v>11342</v>
      </c>
      <c r="I23" s="148">
        <v>11362</v>
      </c>
      <c r="J23" s="148">
        <v>11056</v>
      </c>
      <c r="K23" s="148">
        <v>12083</v>
      </c>
      <c r="L23" s="148">
        <v>13273</v>
      </c>
      <c r="M23" s="148">
        <v>13128</v>
      </c>
      <c r="N23" s="148">
        <v>12367</v>
      </c>
      <c r="O23" s="148">
        <v>12717</v>
      </c>
    </row>
    <row r="24" spans="1:16" x14ac:dyDescent="0.25">
      <c r="B24" s="580"/>
      <c r="C24" s="64" t="s">
        <v>78</v>
      </c>
      <c r="D24" s="149">
        <v>308654</v>
      </c>
      <c r="E24" s="149">
        <v>301919</v>
      </c>
      <c r="F24" s="149">
        <v>295764</v>
      </c>
      <c r="G24" s="149">
        <v>292433</v>
      </c>
      <c r="H24" s="149">
        <v>291143</v>
      </c>
      <c r="I24" s="149">
        <v>289816</v>
      </c>
      <c r="J24" s="149">
        <v>285182</v>
      </c>
      <c r="K24" s="149">
        <v>298468</v>
      </c>
      <c r="L24" s="149">
        <v>317829</v>
      </c>
      <c r="M24" s="149">
        <v>316649</v>
      </c>
      <c r="N24" s="149">
        <v>310026</v>
      </c>
      <c r="O24" s="149">
        <v>313042</v>
      </c>
    </row>
    <row r="25" spans="1:16" x14ac:dyDescent="0.25">
      <c r="B25" s="580"/>
      <c r="C25" s="62" t="s">
        <v>77</v>
      </c>
      <c r="D25" s="163">
        <v>26.610397448055867</v>
      </c>
      <c r="E25" s="163">
        <v>26.171896671289876</v>
      </c>
      <c r="F25" s="163">
        <v>26.348685968819598</v>
      </c>
      <c r="G25" s="163">
        <v>25.740075697561835</v>
      </c>
      <c r="H25" s="163">
        <v>25.669458649268201</v>
      </c>
      <c r="I25" s="163">
        <v>25.507481077275099</v>
      </c>
      <c r="J25" s="163">
        <v>25.794319826338601</v>
      </c>
      <c r="K25" s="163">
        <v>24.7014814201771</v>
      </c>
      <c r="L25" s="163">
        <v>23.945528516537301</v>
      </c>
      <c r="M25" s="163">
        <v>24.1201249238269</v>
      </c>
      <c r="N25" s="163">
        <v>25.0688121613973</v>
      </c>
      <c r="O25" s="163">
        <v>24.616025792246599</v>
      </c>
    </row>
    <row r="26" spans="1:16" s="17" customFormat="1" ht="5.25" customHeight="1" x14ac:dyDescent="0.25">
      <c r="A26" s="30"/>
      <c r="B26" s="347"/>
    </row>
    <row r="27" spans="1:16" ht="12.75" customHeight="1" x14ac:dyDescent="0.25">
      <c r="B27" s="573" t="s">
        <v>300</v>
      </c>
      <c r="C27" s="573"/>
    </row>
    <row r="28" spans="1:16" ht="5.25" customHeight="1" x14ac:dyDescent="0.25">
      <c r="B28" s="28"/>
      <c r="C28" s="29"/>
      <c r="D28" s="29"/>
      <c r="E28" s="29"/>
      <c r="F28" s="29"/>
      <c r="G28" s="29"/>
      <c r="H28" s="29"/>
      <c r="I28" s="29"/>
      <c r="J28" s="29"/>
      <c r="K28" s="29"/>
      <c r="L28" s="29"/>
    </row>
    <row r="29" spans="1:16" ht="12.75" customHeight="1" x14ac:dyDescent="0.25">
      <c r="B29" s="114" t="s">
        <v>314</v>
      </c>
      <c r="C29" s="29"/>
      <c r="D29" s="29"/>
      <c r="E29" s="29"/>
      <c r="F29" s="29"/>
      <c r="G29" s="29"/>
      <c r="H29" s="29"/>
      <c r="I29" s="29"/>
      <c r="J29" s="29"/>
      <c r="K29" s="29"/>
      <c r="L29" s="29"/>
    </row>
    <row r="30" spans="1:16" ht="5.25" customHeight="1" x14ac:dyDescent="0.25">
      <c r="B30" s="28"/>
      <c r="C30" s="29"/>
      <c r="D30" s="29"/>
      <c r="E30" s="29"/>
      <c r="F30" s="29"/>
      <c r="G30" s="29"/>
      <c r="H30" s="29"/>
      <c r="I30" s="29"/>
      <c r="J30" s="29"/>
      <c r="K30" s="29"/>
      <c r="L30" s="29"/>
    </row>
    <row r="31" spans="1:16" ht="12.75" customHeight="1" x14ac:dyDescent="0.25">
      <c r="B31" s="89" t="s">
        <v>39</v>
      </c>
      <c r="C31" s="27"/>
      <c r="D31" s="27"/>
      <c r="E31" s="27"/>
      <c r="F31" s="27"/>
      <c r="G31" s="27"/>
      <c r="H31" s="27"/>
      <c r="I31" s="27"/>
      <c r="J31" s="22"/>
      <c r="K31" s="22"/>
      <c r="L31" s="22"/>
      <c r="M31" s="18"/>
      <c r="N31" s="18"/>
      <c r="O31" s="11"/>
      <c r="P31" s="11"/>
    </row>
    <row r="32" spans="1:16" ht="5.25" customHeight="1" x14ac:dyDescent="0.25">
      <c r="B32" s="28"/>
      <c r="C32" s="29"/>
      <c r="D32" s="29"/>
      <c r="E32" s="29"/>
      <c r="F32" s="29"/>
      <c r="G32" s="29"/>
      <c r="H32" s="29"/>
      <c r="I32" s="29"/>
      <c r="J32" s="29"/>
      <c r="K32" s="29"/>
      <c r="L32" s="29"/>
    </row>
    <row r="33" spans="1:17" ht="15" customHeight="1" x14ac:dyDescent="0.25">
      <c r="B33" s="558" t="s">
        <v>303</v>
      </c>
      <c r="C33" s="558"/>
      <c r="D33" s="558"/>
      <c r="E33" s="558"/>
      <c r="F33" s="558"/>
      <c r="G33" s="558"/>
      <c r="H33" s="558"/>
      <c r="I33" s="558"/>
      <c r="J33" s="558"/>
      <c r="K33" s="558"/>
      <c r="L33" s="558"/>
      <c r="M33" s="558"/>
      <c r="N33" s="558"/>
      <c r="O33" s="558"/>
      <c r="P33" s="558"/>
      <c r="Q33" s="558"/>
    </row>
    <row r="34" spans="1:17" ht="8.4499999999999993" customHeight="1" x14ac:dyDescent="0.25">
      <c r="B34" s="170"/>
      <c r="C34" s="341"/>
      <c r="D34" s="341"/>
      <c r="E34" s="341"/>
      <c r="F34" s="341"/>
      <c r="G34" s="341"/>
      <c r="H34" s="341"/>
      <c r="I34" s="341"/>
      <c r="J34" s="341"/>
      <c r="K34" s="341"/>
      <c r="L34" s="341"/>
      <c r="M34" s="341"/>
      <c r="N34" s="341"/>
      <c r="O34" s="341"/>
      <c r="P34" s="341"/>
      <c r="Q34" s="341"/>
    </row>
    <row r="35" spans="1:17" s="17" customFormat="1" ht="12.75" customHeight="1" x14ac:dyDescent="0.25">
      <c r="A35" s="30"/>
      <c r="B35" s="347" t="s">
        <v>41</v>
      </c>
    </row>
    <row r="36" spans="1:17" ht="13.7" x14ac:dyDescent="0.25">
      <c r="G36" s="411"/>
    </row>
  </sheetData>
  <mergeCells count="10">
    <mergeCell ref="B2:N2"/>
    <mergeCell ref="B33:Q33"/>
    <mergeCell ref="B20:B22"/>
    <mergeCell ref="B23:B25"/>
    <mergeCell ref="B27:C27"/>
    <mergeCell ref="B5:B7"/>
    <mergeCell ref="B8:B10"/>
    <mergeCell ref="B11:B13"/>
    <mergeCell ref="B14:B16"/>
    <mergeCell ref="B17:B19"/>
  </mergeCells>
  <pageMargins left="0.70866141732283472" right="0.70866141732283472" top="0.74803149606299213" bottom="0.74803149606299213" header="0.31496062992125984" footer="0.31496062992125984"/>
  <pageSetup paperSize="9" scale="74" orientation="landscape" r:id="rId1"/>
  <headerFooter>
    <oddHeader>&amp;L&amp;G&amp;CSpitalbetreuung</oddHeader>
    <oddFooter>&amp;L&amp;A&amp;C&amp;P von &amp;N&amp;R&amp;F</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L36"/>
  <sheetViews>
    <sheetView showGridLines="0" zoomScaleNormal="100" workbookViewId="0"/>
  </sheetViews>
  <sheetFormatPr baseColWidth="10" defaultColWidth="11.42578125" defaultRowHeight="14.25" x14ac:dyDescent="0.25"/>
  <cols>
    <col min="1" max="1" width="1.7109375" style="359" customWidth="1"/>
    <col min="2" max="2" width="34.140625" style="3" bestFit="1" customWidth="1"/>
    <col min="3" max="3" width="11.85546875" style="3" bestFit="1" customWidth="1"/>
    <col min="4" max="8" width="14.7109375" style="3" customWidth="1"/>
    <col min="9" max="10" width="12.7109375" style="3" customWidth="1"/>
    <col min="11" max="16384" width="11.42578125" style="3"/>
  </cols>
  <sheetData>
    <row r="1" spans="1:11" ht="10.15" customHeight="1" x14ac:dyDescent="0.25"/>
    <row r="2" spans="1:11" ht="24" customHeight="1" x14ac:dyDescent="0.25">
      <c r="A2" s="360">
        <v>12</v>
      </c>
      <c r="B2" s="569" t="s">
        <v>309</v>
      </c>
      <c r="C2" s="569"/>
      <c r="D2" s="569"/>
      <c r="E2" s="569"/>
      <c r="F2" s="569"/>
      <c r="G2" s="569"/>
      <c r="H2" s="569"/>
      <c r="I2" s="569"/>
      <c r="J2" s="361"/>
      <c r="K2" s="361"/>
    </row>
    <row r="3" spans="1:11" ht="15.75" customHeight="1" x14ac:dyDescent="0.25">
      <c r="A3" s="362"/>
      <c r="B3" s="361"/>
      <c r="C3" s="361"/>
      <c r="D3" s="361"/>
      <c r="E3" s="361"/>
      <c r="F3" s="361"/>
      <c r="G3" s="361"/>
      <c r="H3" s="361"/>
      <c r="I3" s="361"/>
      <c r="J3" s="361"/>
      <c r="K3" s="361"/>
    </row>
    <row r="4" spans="1:11" ht="38.1" customHeight="1" x14ac:dyDescent="0.25">
      <c r="A4" s="362"/>
      <c r="B4" s="343" t="s">
        <v>75</v>
      </c>
      <c r="C4" s="15"/>
      <c r="D4" s="343" t="s">
        <v>86</v>
      </c>
      <c r="E4" s="343" t="s">
        <v>87</v>
      </c>
      <c r="F4" s="343" t="s">
        <v>88</v>
      </c>
      <c r="G4" s="343" t="s">
        <v>89</v>
      </c>
      <c r="H4" s="343" t="s">
        <v>84</v>
      </c>
      <c r="I4" s="343" t="s">
        <v>90</v>
      </c>
      <c r="J4" s="33" t="s">
        <v>9</v>
      </c>
      <c r="K4" s="11"/>
    </row>
    <row r="5" spans="1:11" x14ac:dyDescent="0.25">
      <c r="A5" s="362"/>
      <c r="B5" s="581" t="s">
        <v>1</v>
      </c>
      <c r="C5" s="363" t="s">
        <v>76</v>
      </c>
      <c r="D5" s="150">
        <v>11279</v>
      </c>
      <c r="E5" s="150">
        <v>971</v>
      </c>
      <c r="F5" s="150">
        <v>16</v>
      </c>
      <c r="G5" s="150">
        <v>20</v>
      </c>
      <c r="H5" s="150">
        <v>0</v>
      </c>
      <c r="I5" s="150">
        <v>739</v>
      </c>
      <c r="J5" s="144">
        <v>13025</v>
      </c>
      <c r="K5" s="11"/>
    </row>
    <row r="6" spans="1:11" x14ac:dyDescent="0.25">
      <c r="A6" s="362"/>
      <c r="B6" s="582"/>
      <c r="C6" s="364" t="s">
        <v>78</v>
      </c>
      <c r="D6" s="142">
        <v>99965</v>
      </c>
      <c r="E6" s="142">
        <v>4982</v>
      </c>
      <c r="F6" s="142">
        <v>120</v>
      </c>
      <c r="G6" s="142">
        <v>102</v>
      </c>
      <c r="H6" s="142">
        <v>0</v>
      </c>
      <c r="I6" s="142">
        <v>3297</v>
      </c>
      <c r="J6" s="472">
        <v>108466</v>
      </c>
      <c r="K6" s="11"/>
    </row>
    <row r="7" spans="1:11" x14ac:dyDescent="0.25">
      <c r="A7" s="362"/>
      <c r="B7" s="581" t="s">
        <v>2</v>
      </c>
      <c r="C7" s="363" t="s">
        <v>76</v>
      </c>
      <c r="D7" s="150">
        <v>25914</v>
      </c>
      <c r="E7" s="150">
        <v>1124</v>
      </c>
      <c r="F7" s="150">
        <v>175</v>
      </c>
      <c r="G7" s="150">
        <v>32</v>
      </c>
      <c r="H7" s="150">
        <v>0</v>
      </c>
      <c r="I7" s="150">
        <v>667</v>
      </c>
      <c r="J7" s="144">
        <v>27912</v>
      </c>
      <c r="K7" s="11"/>
    </row>
    <row r="8" spans="1:11" x14ac:dyDescent="0.25">
      <c r="A8" s="362"/>
      <c r="B8" s="582"/>
      <c r="C8" s="364" t="s">
        <v>78</v>
      </c>
      <c r="D8" s="142">
        <v>275022</v>
      </c>
      <c r="E8" s="142">
        <v>6085</v>
      </c>
      <c r="F8" s="142">
        <v>2009</v>
      </c>
      <c r="G8" s="142">
        <v>231</v>
      </c>
      <c r="H8" s="142">
        <v>0</v>
      </c>
      <c r="I8" s="142">
        <v>4495</v>
      </c>
      <c r="J8" s="472">
        <v>287842</v>
      </c>
      <c r="K8" s="11"/>
    </row>
    <row r="9" spans="1:11" x14ac:dyDescent="0.25">
      <c r="A9" s="362"/>
      <c r="B9" s="581" t="s">
        <v>136</v>
      </c>
      <c r="C9" s="363" t="s">
        <v>76</v>
      </c>
      <c r="D9" s="150">
        <v>17921</v>
      </c>
      <c r="E9" s="150">
        <v>784</v>
      </c>
      <c r="F9" s="150">
        <v>7</v>
      </c>
      <c r="G9" s="150">
        <v>0</v>
      </c>
      <c r="H9" s="150">
        <v>10</v>
      </c>
      <c r="I9" s="150">
        <v>255</v>
      </c>
      <c r="J9" s="144">
        <v>18977</v>
      </c>
      <c r="K9" s="11"/>
    </row>
    <row r="10" spans="1:11" x14ac:dyDescent="0.25">
      <c r="A10" s="362"/>
      <c r="B10" s="582"/>
      <c r="C10" s="364" t="s">
        <v>78</v>
      </c>
      <c r="D10" s="142">
        <v>124708</v>
      </c>
      <c r="E10" s="142">
        <v>3475</v>
      </c>
      <c r="F10" s="142">
        <v>34</v>
      </c>
      <c r="G10" s="142">
        <v>0</v>
      </c>
      <c r="H10" s="142">
        <v>22</v>
      </c>
      <c r="I10" s="142">
        <v>1089</v>
      </c>
      <c r="J10" s="472">
        <v>129328</v>
      </c>
      <c r="K10" s="11"/>
    </row>
    <row r="11" spans="1:11" x14ac:dyDescent="0.25">
      <c r="A11" s="362"/>
      <c r="B11" s="581" t="s">
        <v>140</v>
      </c>
      <c r="C11" s="363" t="s">
        <v>76</v>
      </c>
      <c r="D11" s="150">
        <v>899</v>
      </c>
      <c r="E11" s="150">
        <v>31</v>
      </c>
      <c r="F11" s="150">
        <v>0</v>
      </c>
      <c r="G11" s="150">
        <v>0</v>
      </c>
      <c r="H11" s="150">
        <v>4</v>
      </c>
      <c r="I11" s="150">
        <v>9</v>
      </c>
      <c r="J11" s="144">
        <v>943</v>
      </c>
      <c r="K11" s="11"/>
    </row>
    <row r="12" spans="1:11" x14ac:dyDescent="0.25">
      <c r="A12" s="362"/>
      <c r="B12" s="582"/>
      <c r="C12" s="364" t="s">
        <v>78</v>
      </c>
      <c r="D12" s="142">
        <v>17974</v>
      </c>
      <c r="E12" s="142">
        <v>723</v>
      </c>
      <c r="F12" s="142">
        <v>0</v>
      </c>
      <c r="G12" s="142">
        <v>0</v>
      </c>
      <c r="H12" s="142">
        <v>62</v>
      </c>
      <c r="I12" s="142">
        <v>212</v>
      </c>
      <c r="J12" s="472">
        <v>18971</v>
      </c>
      <c r="K12" s="11"/>
    </row>
    <row r="13" spans="1:11" x14ac:dyDescent="0.25">
      <c r="A13" s="362"/>
      <c r="B13" s="581" t="s">
        <v>3</v>
      </c>
      <c r="C13" s="363" t="s">
        <v>76</v>
      </c>
      <c r="D13" s="150">
        <v>1293</v>
      </c>
      <c r="E13" s="150">
        <v>15</v>
      </c>
      <c r="F13" s="150">
        <v>0</v>
      </c>
      <c r="G13" s="150">
        <v>1</v>
      </c>
      <c r="H13" s="150">
        <v>0</v>
      </c>
      <c r="I13" s="150">
        <v>0</v>
      </c>
      <c r="J13" s="144">
        <v>1309</v>
      </c>
      <c r="K13" s="11"/>
    </row>
    <row r="14" spans="1:11" x14ac:dyDescent="0.25">
      <c r="A14" s="362"/>
      <c r="B14" s="582"/>
      <c r="C14" s="364" t="s">
        <v>78</v>
      </c>
      <c r="D14" s="142">
        <v>33356</v>
      </c>
      <c r="E14" s="142">
        <v>358</v>
      </c>
      <c r="F14" s="142">
        <v>0</v>
      </c>
      <c r="G14" s="142">
        <v>27</v>
      </c>
      <c r="H14" s="142">
        <v>0</v>
      </c>
      <c r="I14" s="142">
        <v>0</v>
      </c>
      <c r="J14" s="472">
        <v>33741</v>
      </c>
      <c r="K14" s="11"/>
    </row>
    <row r="15" spans="1:11" x14ac:dyDescent="0.25">
      <c r="A15" s="362"/>
      <c r="B15" s="581" t="s">
        <v>143</v>
      </c>
      <c r="C15" s="363" t="s">
        <v>76</v>
      </c>
      <c r="D15" s="150">
        <v>1155</v>
      </c>
      <c r="E15" s="150">
        <v>2</v>
      </c>
      <c r="F15" s="150">
        <v>0</v>
      </c>
      <c r="G15" s="150">
        <v>0</v>
      </c>
      <c r="H15" s="150">
        <v>4</v>
      </c>
      <c r="I15" s="150">
        <v>6</v>
      </c>
      <c r="J15" s="144">
        <v>1167</v>
      </c>
      <c r="K15" s="11"/>
    </row>
    <row r="16" spans="1:11" x14ac:dyDescent="0.25">
      <c r="A16" s="362"/>
      <c r="B16" s="582"/>
      <c r="C16" s="364" t="s">
        <v>78</v>
      </c>
      <c r="D16" s="142">
        <v>21540</v>
      </c>
      <c r="E16" s="142">
        <v>62</v>
      </c>
      <c r="F16" s="142">
        <v>0</v>
      </c>
      <c r="G16" s="142">
        <v>0</v>
      </c>
      <c r="H16" s="142">
        <v>108</v>
      </c>
      <c r="I16" s="142">
        <v>134</v>
      </c>
      <c r="J16" s="472">
        <v>21844</v>
      </c>
      <c r="K16" s="11"/>
    </row>
    <row r="17" spans="1:12" x14ac:dyDescent="0.25">
      <c r="A17" s="362"/>
      <c r="B17" s="581" t="s">
        <v>4</v>
      </c>
      <c r="C17" s="363" t="s">
        <v>76</v>
      </c>
      <c r="D17" s="150">
        <v>731</v>
      </c>
      <c r="E17" s="150">
        <v>11</v>
      </c>
      <c r="F17" s="150">
        <v>0</v>
      </c>
      <c r="G17" s="150">
        <v>0</v>
      </c>
      <c r="H17" s="150">
        <v>4</v>
      </c>
      <c r="I17" s="150">
        <v>0</v>
      </c>
      <c r="J17" s="144">
        <v>746</v>
      </c>
      <c r="K17" s="11"/>
    </row>
    <row r="18" spans="1:12" x14ac:dyDescent="0.25">
      <c r="A18" s="362"/>
      <c r="B18" s="582"/>
      <c r="C18" s="364" t="s">
        <v>78</v>
      </c>
      <c r="D18" s="142">
        <v>20264</v>
      </c>
      <c r="E18" s="142">
        <v>409</v>
      </c>
      <c r="F18" s="142">
        <v>0</v>
      </c>
      <c r="G18" s="142">
        <v>0</v>
      </c>
      <c r="H18" s="142">
        <v>123</v>
      </c>
      <c r="I18" s="142">
        <v>0</v>
      </c>
      <c r="J18" s="472">
        <v>20796</v>
      </c>
      <c r="K18" s="11"/>
    </row>
    <row r="19" spans="1:12" x14ac:dyDescent="0.25">
      <c r="A19" s="362"/>
      <c r="B19" s="581" t="s">
        <v>5</v>
      </c>
      <c r="C19" s="363" t="s">
        <v>76</v>
      </c>
      <c r="D19" s="150">
        <v>2038</v>
      </c>
      <c r="E19" s="150">
        <v>83</v>
      </c>
      <c r="F19" s="150">
        <v>1</v>
      </c>
      <c r="G19" s="150">
        <v>3</v>
      </c>
      <c r="H19" s="150">
        <v>0</v>
      </c>
      <c r="I19" s="150">
        <v>2</v>
      </c>
      <c r="J19" s="144">
        <v>2127</v>
      </c>
      <c r="K19" s="11"/>
    </row>
    <row r="20" spans="1:12" x14ac:dyDescent="0.25">
      <c r="A20" s="362"/>
      <c r="B20" s="582"/>
      <c r="C20" s="364" t="s">
        <v>78</v>
      </c>
      <c r="D20" s="142">
        <v>9350</v>
      </c>
      <c r="E20" s="142">
        <v>310</v>
      </c>
      <c r="F20" s="142">
        <v>3</v>
      </c>
      <c r="G20" s="142">
        <v>10</v>
      </c>
      <c r="H20" s="142">
        <v>0</v>
      </c>
      <c r="I20" s="142">
        <v>8</v>
      </c>
      <c r="J20" s="472">
        <v>9681</v>
      </c>
      <c r="K20" s="11"/>
    </row>
    <row r="21" spans="1:12" x14ac:dyDescent="0.25">
      <c r="A21" s="362"/>
      <c r="B21" s="581" t="s">
        <v>6</v>
      </c>
      <c r="C21" s="363" t="s">
        <v>76</v>
      </c>
      <c r="D21" s="473">
        <v>1113</v>
      </c>
      <c r="E21" s="473">
        <v>118</v>
      </c>
      <c r="F21" s="150">
        <v>0</v>
      </c>
      <c r="G21" s="150">
        <v>0</v>
      </c>
      <c r="H21" s="150">
        <v>0</v>
      </c>
      <c r="I21" s="473">
        <v>10</v>
      </c>
      <c r="J21" s="144">
        <v>1241</v>
      </c>
      <c r="K21" s="11"/>
    </row>
    <row r="22" spans="1:12" x14ac:dyDescent="0.25">
      <c r="A22" s="362"/>
      <c r="B22" s="582"/>
      <c r="C22" s="364" t="s">
        <v>78</v>
      </c>
      <c r="D22" s="474">
        <v>5227</v>
      </c>
      <c r="E22" s="474">
        <v>423</v>
      </c>
      <c r="F22" s="142">
        <v>0</v>
      </c>
      <c r="G22" s="142">
        <v>0</v>
      </c>
      <c r="H22" s="142">
        <v>0</v>
      </c>
      <c r="I22" s="474">
        <v>45</v>
      </c>
      <c r="J22" s="472">
        <v>5695</v>
      </c>
      <c r="K22" s="11"/>
    </row>
    <row r="23" spans="1:12" x14ac:dyDescent="0.25">
      <c r="A23" s="362"/>
      <c r="B23" s="581" t="s">
        <v>7</v>
      </c>
      <c r="C23" s="363" t="s">
        <v>76</v>
      </c>
      <c r="D23" s="150">
        <v>380</v>
      </c>
      <c r="E23" s="150">
        <v>899</v>
      </c>
      <c r="F23" s="150">
        <v>3</v>
      </c>
      <c r="G23" s="150">
        <v>4</v>
      </c>
      <c r="H23" s="150">
        <v>0</v>
      </c>
      <c r="I23" s="150">
        <v>0</v>
      </c>
      <c r="J23" s="144">
        <v>1286</v>
      </c>
      <c r="K23" s="11"/>
    </row>
    <row r="24" spans="1:12" x14ac:dyDescent="0.25">
      <c r="A24" s="362"/>
      <c r="B24" s="582"/>
      <c r="C24" s="364" t="s">
        <v>78</v>
      </c>
      <c r="D24" s="142">
        <v>16457</v>
      </c>
      <c r="E24" s="142">
        <v>26283</v>
      </c>
      <c r="F24" s="142">
        <v>103</v>
      </c>
      <c r="G24" s="142">
        <v>92</v>
      </c>
      <c r="H24" s="142">
        <v>0</v>
      </c>
      <c r="I24" s="142">
        <v>0</v>
      </c>
      <c r="J24" s="472">
        <v>42935</v>
      </c>
      <c r="K24" s="11"/>
    </row>
    <row r="25" spans="1:12" x14ac:dyDescent="0.25">
      <c r="A25" s="362"/>
      <c r="B25" s="581" t="s">
        <v>9</v>
      </c>
      <c r="C25" s="365" t="s">
        <v>76</v>
      </c>
      <c r="D25" s="144">
        <v>62723</v>
      </c>
      <c r="E25" s="144">
        <v>4038</v>
      </c>
      <c r="F25" s="144">
        <v>202</v>
      </c>
      <c r="G25" s="144">
        <v>60</v>
      </c>
      <c r="H25" s="144">
        <v>22</v>
      </c>
      <c r="I25" s="144">
        <v>1688</v>
      </c>
      <c r="J25" s="144">
        <v>68733</v>
      </c>
      <c r="K25" s="11"/>
    </row>
    <row r="26" spans="1:12" x14ac:dyDescent="0.25">
      <c r="A26" s="362"/>
      <c r="B26" s="582"/>
      <c r="C26" s="366" t="s">
        <v>78</v>
      </c>
      <c r="D26" s="472">
        <v>623863</v>
      </c>
      <c r="E26" s="472">
        <v>43110</v>
      </c>
      <c r="F26" s="472">
        <v>2269</v>
      </c>
      <c r="G26" s="472">
        <v>462</v>
      </c>
      <c r="H26" s="472">
        <v>315</v>
      </c>
      <c r="I26" s="472">
        <v>9280</v>
      </c>
      <c r="J26" s="472">
        <v>679299</v>
      </c>
      <c r="K26" s="11"/>
    </row>
    <row r="27" spans="1:12" s="17" customFormat="1" ht="5.25" customHeight="1" x14ac:dyDescent="0.25">
      <c r="A27" s="30"/>
      <c r="B27" s="347"/>
    </row>
    <row r="28" spans="1:12" ht="12.75" customHeight="1" x14ac:dyDescent="0.25">
      <c r="B28" s="573" t="s">
        <v>300</v>
      </c>
      <c r="C28" s="573"/>
    </row>
    <row r="29" spans="1:12" ht="5.25" customHeight="1" x14ac:dyDescent="0.25">
      <c r="B29" s="28"/>
      <c r="C29" s="29"/>
      <c r="D29" s="29"/>
      <c r="E29" s="29"/>
      <c r="F29" s="29"/>
      <c r="G29" s="29"/>
      <c r="H29" s="29"/>
      <c r="I29" s="29"/>
      <c r="J29" s="29"/>
      <c r="K29" s="29"/>
      <c r="L29" s="29"/>
    </row>
    <row r="30" spans="1:12" ht="12.75" customHeight="1" x14ac:dyDescent="0.25">
      <c r="B30" s="114" t="s">
        <v>314</v>
      </c>
      <c r="C30" s="29"/>
      <c r="D30" s="29"/>
      <c r="E30" s="29"/>
      <c r="F30" s="29"/>
      <c r="G30" s="29"/>
      <c r="H30" s="29"/>
      <c r="I30" s="29"/>
      <c r="J30" s="29"/>
      <c r="K30" s="29"/>
      <c r="L30" s="29"/>
    </row>
    <row r="31" spans="1:12" ht="5.25" customHeight="1" x14ac:dyDescent="0.25">
      <c r="B31" s="28"/>
      <c r="C31" s="29"/>
      <c r="D31" s="29"/>
      <c r="E31" s="29"/>
      <c r="F31" s="29"/>
      <c r="G31" s="29"/>
      <c r="H31" s="29"/>
      <c r="I31" s="29"/>
      <c r="J31" s="29"/>
      <c r="K31" s="29"/>
      <c r="L31" s="29"/>
    </row>
    <row r="32" spans="1:12" s="17" customFormat="1" ht="12.75" customHeight="1" x14ac:dyDescent="0.25">
      <c r="A32" s="30"/>
      <c r="B32" s="347" t="s">
        <v>41</v>
      </c>
    </row>
    <row r="36" spans="7:7" ht="13.7" x14ac:dyDescent="0.25">
      <c r="G36" s="411"/>
    </row>
  </sheetData>
  <sortState ref="B32:I51">
    <sortCondition ref="C32:C51"/>
  </sortState>
  <mergeCells count="13">
    <mergeCell ref="B2:I2"/>
    <mergeCell ref="B28:C28"/>
    <mergeCell ref="B19:B20"/>
    <mergeCell ref="B23:B24"/>
    <mergeCell ref="B25:B26"/>
    <mergeCell ref="B5:B6"/>
    <mergeCell ref="B7:B8"/>
    <mergeCell ref="B9:B10"/>
    <mergeCell ref="B11:B12"/>
    <mergeCell ref="B13:B14"/>
    <mergeCell ref="B17:B18"/>
    <mergeCell ref="B21:B22"/>
    <mergeCell ref="B15:B16"/>
  </mergeCells>
  <pageMargins left="0.70866141732283472" right="0.70866141732283472" top="0.74803149606299213" bottom="0.74803149606299213" header="0.31496062992125984" footer="0.31496062992125984"/>
  <pageSetup paperSize="9" scale="85" orientation="landscape" r:id="rId1"/>
  <headerFooter>
    <oddHeader>&amp;L&amp;G&amp;CSpitalbetreuung</oddHeader>
    <oddFooter>&amp;L&amp;A&amp;C&amp;P von &amp;N&amp;R&amp;F</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Q36"/>
  <sheetViews>
    <sheetView showGridLines="0" zoomScaleNormal="100" workbookViewId="0"/>
  </sheetViews>
  <sheetFormatPr baseColWidth="10" defaultColWidth="11.42578125" defaultRowHeight="14.25" x14ac:dyDescent="0.25"/>
  <cols>
    <col min="1" max="1" width="1.7109375" style="359" customWidth="1"/>
    <col min="2" max="2" width="21.42578125" style="3" bestFit="1" customWidth="1"/>
    <col min="3" max="3" width="11.42578125" style="3"/>
    <col min="4" max="9" width="14.7109375" style="3" customWidth="1"/>
    <col min="10" max="10" width="12.7109375" style="3" customWidth="1"/>
    <col min="11" max="16384" width="11.42578125" style="3"/>
  </cols>
  <sheetData>
    <row r="1" spans="1:16" ht="10.15" customHeight="1" x14ac:dyDescent="0.25"/>
    <row r="2" spans="1:16" ht="32.25" customHeight="1" x14ac:dyDescent="0.25">
      <c r="A2" s="367">
        <v>13</v>
      </c>
      <c r="B2" s="569" t="s">
        <v>320</v>
      </c>
      <c r="C2" s="569"/>
      <c r="D2" s="569"/>
      <c r="E2" s="569"/>
      <c r="F2" s="569"/>
      <c r="G2" s="569"/>
      <c r="H2" s="569"/>
      <c r="I2" s="569"/>
      <c r="J2" s="569"/>
      <c r="K2" s="368"/>
      <c r="L2" s="368"/>
      <c r="M2" s="368"/>
      <c r="N2" s="375"/>
      <c r="O2" s="375"/>
      <c r="P2" s="375"/>
    </row>
    <row r="4" spans="1:16" ht="30.2" customHeight="1" x14ac:dyDescent="0.25">
      <c r="B4" s="343" t="s">
        <v>75</v>
      </c>
      <c r="C4" s="15"/>
      <c r="D4" s="343" t="s">
        <v>86</v>
      </c>
      <c r="E4" s="343" t="s">
        <v>87</v>
      </c>
      <c r="F4" s="343" t="s">
        <v>88</v>
      </c>
      <c r="G4" s="343" t="s">
        <v>89</v>
      </c>
      <c r="H4" s="343" t="s">
        <v>84</v>
      </c>
      <c r="I4" s="343" t="s">
        <v>90</v>
      </c>
      <c r="J4" s="343" t="s">
        <v>9</v>
      </c>
    </row>
    <row r="5" spans="1:16" x14ac:dyDescent="0.25">
      <c r="B5" s="583" t="s">
        <v>1</v>
      </c>
      <c r="C5" s="59" t="s">
        <v>76</v>
      </c>
      <c r="D5" s="150">
        <v>9786</v>
      </c>
      <c r="E5" s="150">
        <v>949</v>
      </c>
      <c r="F5" s="150">
        <v>16</v>
      </c>
      <c r="G5" s="150">
        <v>20</v>
      </c>
      <c r="H5" s="151">
        <v>0</v>
      </c>
      <c r="I5" s="150">
        <v>723</v>
      </c>
      <c r="J5" s="164">
        <v>11494</v>
      </c>
    </row>
    <row r="6" spans="1:16" x14ac:dyDescent="0.25">
      <c r="B6" s="584"/>
      <c r="C6" s="63" t="s">
        <v>78</v>
      </c>
      <c r="D6" s="136">
        <v>63479</v>
      </c>
      <c r="E6" s="136">
        <v>4244</v>
      </c>
      <c r="F6" s="136">
        <v>120</v>
      </c>
      <c r="G6" s="136">
        <v>102</v>
      </c>
      <c r="H6" s="161">
        <v>0</v>
      </c>
      <c r="I6" s="136">
        <v>3067</v>
      </c>
      <c r="J6" s="145">
        <v>71012</v>
      </c>
    </row>
    <row r="7" spans="1:16" x14ac:dyDescent="0.25">
      <c r="B7" s="585"/>
      <c r="C7" s="60" t="s">
        <v>77</v>
      </c>
      <c r="D7" s="137">
        <v>6.4867157163294502</v>
      </c>
      <c r="E7" s="137">
        <v>4.4720758693361402</v>
      </c>
      <c r="F7" s="137">
        <v>7.5</v>
      </c>
      <c r="G7" s="137">
        <v>5.0999999999999996</v>
      </c>
      <c r="H7" s="140" t="s">
        <v>10</v>
      </c>
      <c r="I7" s="137">
        <v>4.2420470262793897</v>
      </c>
      <c r="J7" s="146">
        <v>6.1781799199582403</v>
      </c>
    </row>
    <row r="8" spans="1:16" x14ac:dyDescent="0.25">
      <c r="B8" s="583" t="s">
        <v>2</v>
      </c>
      <c r="C8" s="59" t="s">
        <v>76</v>
      </c>
      <c r="D8" s="150">
        <v>21189</v>
      </c>
      <c r="E8" s="150">
        <v>1114</v>
      </c>
      <c r="F8" s="150">
        <v>175</v>
      </c>
      <c r="G8" s="150">
        <v>30</v>
      </c>
      <c r="H8" s="151">
        <v>0</v>
      </c>
      <c r="I8" s="150">
        <v>621</v>
      </c>
      <c r="J8" s="164">
        <v>23129</v>
      </c>
    </row>
    <row r="9" spans="1:16" x14ac:dyDescent="0.25">
      <c r="B9" s="584"/>
      <c r="C9" s="63" t="s">
        <v>78</v>
      </c>
      <c r="D9" s="136">
        <v>159385</v>
      </c>
      <c r="E9" s="136">
        <v>5906</v>
      </c>
      <c r="F9" s="136">
        <v>2009</v>
      </c>
      <c r="G9" s="136">
        <v>186</v>
      </c>
      <c r="H9" s="161">
        <v>0</v>
      </c>
      <c r="I9" s="136">
        <v>3435</v>
      </c>
      <c r="J9" s="145">
        <v>170921</v>
      </c>
    </row>
    <row r="10" spans="1:16" x14ac:dyDescent="0.25">
      <c r="B10" s="585"/>
      <c r="C10" s="60" t="s">
        <v>77</v>
      </c>
      <c r="D10" s="137">
        <v>7.5220633347491601</v>
      </c>
      <c r="E10" s="137">
        <v>5.3016157989227999</v>
      </c>
      <c r="F10" s="137">
        <v>11.48</v>
      </c>
      <c r="G10" s="137">
        <v>6.2</v>
      </c>
      <c r="H10" s="140" t="s">
        <v>10</v>
      </c>
      <c r="I10" s="137">
        <v>5.5314009661835701</v>
      </c>
      <c r="J10" s="146">
        <v>7.3899001253837202</v>
      </c>
    </row>
    <row r="11" spans="1:16" ht="15" customHeight="1" x14ac:dyDescent="0.25">
      <c r="B11" s="583" t="s">
        <v>136</v>
      </c>
      <c r="C11" s="59" t="s">
        <v>76</v>
      </c>
      <c r="D11" s="150">
        <v>16972</v>
      </c>
      <c r="E11" s="150">
        <v>781</v>
      </c>
      <c r="F11" s="150">
        <v>7</v>
      </c>
      <c r="G11" s="151">
        <v>0</v>
      </c>
      <c r="H11" s="135">
        <v>10</v>
      </c>
      <c r="I11" s="150">
        <v>255</v>
      </c>
      <c r="J11" s="164">
        <v>18025</v>
      </c>
    </row>
    <row r="12" spans="1:16" x14ac:dyDescent="0.25">
      <c r="B12" s="584"/>
      <c r="C12" s="63" t="s">
        <v>78</v>
      </c>
      <c r="D12" s="136">
        <v>104389</v>
      </c>
      <c r="E12" s="136">
        <v>3414</v>
      </c>
      <c r="F12" s="136">
        <v>34</v>
      </c>
      <c r="G12" s="161">
        <v>0</v>
      </c>
      <c r="H12" s="136">
        <v>22</v>
      </c>
      <c r="I12" s="136">
        <v>1089</v>
      </c>
      <c r="J12" s="145">
        <v>108948</v>
      </c>
    </row>
    <row r="13" spans="1:16" x14ac:dyDescent="0.25">
      <c r="B13" s="585"/>
      <c r="C13" s="60" t="s">
        <v>77</v>
      </c>
      <c r="D13" s="137">
        <v>6.15065991044073</v>
      </c>
      <c r="E13" s="137">
        <v>4.3713188220230501</v>
      </c>
      <c r="F13" s="137">
        <v>4.8571428571428603</v>
      </c>
      <c r="G13" s="140" t="s">
        <v>10</v>
      </c>
      <c r="H13" s="137">
        <v>2.2000000000000002</v>
      </c>
      <c r="I13" s="137">
        <v>4.2705882352941202</v>
      </c>
      <c r="J13" s="146">
        <v>6.04427184466019</v>
      </c>
    </row>
    <row r="14" spans="1:16" x14ac:dyDescent="0.25">
      <c r="B14" s="583" t="s">
        <v>143</v>
      </c>
      <c r="C14" s="59" t="s">
        <v>76</v>
      </c>
      <c r="D14" s="150">
        <v>2038</v>
      </c>
      <c r="E14" s="150">
        <v>83</v>
      </c>
      <c r="F14" s="151">
        <v>1</v>
      </c>
      <c r="G14" s="150">
        <v>3</v>
      </c>
      <c r="H14" s="151">
        <v>0</v>
      </c>
      <c r="I14" s="150">
        <v>2</v>
      </c>
      <c r="J14" s="164">
        <v>2127</v>
      </c>
    </row>
    <row r="15" spans="1:16" x14ac:dyDescent="0.25">
      <c r="B15" s="584"/>
      <c r="C15" s="63" t="s">
        <v>78</v>
      </c>
      <c r="D15" s="136">
        <v>9350</v>
      </c>
      <c r="E15" s="136">
        <v>310</v>
      </c>
      <c r="F15" s="161">
        <v>3</v>
      </c>
      <c r="G15" s="136">
        <v>10</v>
      </c>
      <c r="H15" s="161">
        <v>0</v>
      </c>
      <c r="I15" s="136">
        <v>8</v>
      </c>
      <c r="J15" s="145">
        <v>9681</v>
      </c>
    </row>
    <row r="16" spans="1:16" x14ac:dyDescent="0.25">
      <c r="B16" s="585"/>
      <c r="C16" s="60" t="s">
        <v>77</v>
      </c>
      <c r="D16" s="137">
        <v>4.5878312070657499</v>
      </c>
      <c r="E16" s="137">
        <v>3.73493975903614</v>
      </c>
      <c r="F16" s="140">
        <v>3</v>
      </c>
      <c r="G16" s="137">
        <v>3.3333333333333299</v>
      </c>
      <c r="H16" s="140" t="s">
        <v>10</v>
      </c>
      <c r="I16" s="137">
        <v>4</v>
      </c>
      <c r="J16" s="146">
        <v>4.5514809590973204</v>
      </c>
    </row>
    <row r="17" spans="1:17" ht="15" customHeight="1" x14ac:dyDescent="0.25">
      <c r="B17" s="583" t="s">
        <v>6</v>
      </c>
      <c r="C17" s="59" t="s">
        <v>76</v>
      </c>
      <c r="D17" s="150">
        <v>1113</v>
      </c>
      <c r="E17" s="150">
        <v>118</v>
      </c>
      <c r="F17" s="151">
        <v>0</v>
      </c>
      <c r="G17" s="151">
        <v>0</v>
      </c>
      <c r="H17" s="151">
        <v>0</v>
      </c>
      <c r="I17" s="150">
        <v>10</v>
      </c>
      <c r="J17" s="144">
        <v>1241</v>
      </c>
    </row>
    <row r="18" spans="1:17" x14ac:dyDescent="0.25">
      <c r="B18" s="584"/>
      <c r="C18" s="63" t="s">
        <v>78</v>
      </c>
      <c r="D18" s="136">
        <v>5227</v>
      </c>
      <c r="E18" s="136">
        <v>423</v>
      </c>
      <c r="F18" s="161">
        <v>0</v>
      </c>
      <c r="G18" s="161">
        <v>0</v>
      </c>
      <c r="H18" s="161">
        <v>0</v>
      </c>
      <c r="I18" s="136">
        <v>45</v>
      </c>
      <c r="J18" s="165">
        <v>5695</v>
      </c>
    </row>
    <row r="19" spans="1:17" x14ac:dyDescent="0.25">
      <c r="B19" s="585"/>
      <c r="C19" s="60" t="s">
        <v>77</v>
      </c>
      <c r="D19" s="137">
        <v>4.6963162623540002</v>
      </c>
      <c r="E19" s="137">
        <v>3.5847457627118602</v>
      </c>
      <c r="F19" s="140" t="s">
        <v>10</v>
      </c>
      <c r="G19" s="140" t="s">
        <v>10</v>
      </c>
      <c r="H19" s="140" t="s">
        <v>10</v>
      </c>
      <c r="I19" s="137">
        <v>4.5</v>
      </c>
      <c r="J19" s="146">
        <v>4.5890410958904102</v>
      </c>
    </row>
    <row r="20" spans="1:17" x14ac:dyDescent="0.25">
      <c r="B20" s="583" t="s">
        <v>9</v>
      </c>
      <c r="C20" s="61" t="s">
        <v>76</v>
      </c>
      <c r="D20" s="144">
        <v>51098</v>
      </c>
      <c r="E20" s="144">
        <v>3045</v>
      </c>
      <c r="F20" s="144">
        <v>199</v>
      </c>
      <c r="G20" s="144">
        <v>53</v>
      </c>
      <c r="H20" s="144">
        <v>10</v>
      </c>
      <c r="I20" s="144">
        <v>1611</v>
      </c>
      <c r="J20" s="144">
        <v>56016</v>
      </c>
    </row>
    <row r="21" spans="1:17" x14ac:dyDescent="0.25">
      <c r="B21" s="584"/>
      <c r="C21" s="64" t="s">
        <v>78</v>
      </c>
      <c r="D21" s="165">
        <v>341830</v>
      </c>
      <c r="E21" s="165">
        <v>14297</v>
      </c>
      <c r="F21" s="165">
        <v>2166</v>
      </c>
      <c r="G21" s="165">
        <v>298</v>
      </c>
      <c r="H21" s="165">
        <v>22</v>
      </c>
      <c r="I21" s="165">
        <v>7644</v>
      </c>
      <c r="J21" s="165">
        <v>366257</v>
      </c>
    </row>
    <row r="22" spans="1:17" x14ac:dyDescent="0.25">
      <c r="B22" s="585"/>
      <c r="C22" s="62" t="s">
        <v>77</v>
      </c>
      <c r="D22" s="146">
        <v>6.6896943128889603</v>
      </c>
      <c r="E22" s="146">
        <v>4.6952380952380999</v>
      </c>
      <c r="F22" s="146">
        <v>10.8844221105528</v>
      </c>
      <c r="G22" s="146">
        <v>5.6226415094339597</v>
      </c>
      <c r="H22" s="146">
        <v>2.2000000000000002</v>
      </c>
      <c r="I22" s="146">
        <v>4.7448789571694601</v>
      </c>
      <c r="J22" s="146">
        <v>6.5384354470151402</v>
      </c>
    </row>
    <row r="23" spans="1:17" s="17" customFormat="1" ht="5.25" customHeight="1" x14ac:dyDescent="0.25">
      <c r="A23" s="30"/>
      <c r="B23" s="347"/>
    </row>
    <row r="24" spans="1:17" ht="12.75" customHeight="1" x14ac:dyDescent="0.25">
      <c r="B24" s="573" t="s">
        <v>300</v>
      </c>
      <c r="C24" s="573"/>
    </row>
    <row r="25" spans="1:17" s="17" customFormat="1" ht="5.25" customHeight="1" x14ac:dyDescent="0.25">
      <c r="A25" s="30"/>
      <c r="B25" s="347"/>
    </row>
    <row r="26" spans="1:17" s="17" customFormat="1" ht="12.75" customHeight="1" x14ac:dyDescent="0.25">
      <c r="A26" s="30"/>
      <c r="B26" s="114" t="s">
        <v>314</v>
      </c>
    </row>
    <row r="27" spans="1:17" ht="8.4499999999999993" customHeight="1" x14ac:dyDescent="0.25">
      <c r="B27" s="170"/>
      <c r="C27" s="341"/>
      <c r="D27" s="341"/>
      <c r="E27" s="341"/>
      <c r="F27" s="341"/>
      <c r="G27" s="341"/>
      <c r="H27" s="341"/>
      <c r="I27" s="341"/>
      <c r="J27" s="341"/>
      <c r="K27" s="341"/>
      <c r="L27" s="341"/>
      <c r="M27" s="341"/>
      <c r="N27" s="341"/>
      <c r="O27" s="341"/>
      <c r="P27" s="341"/>
      <c r="Q27" s="341"/>
    </row>
    <row r="28" spans="1:17" s="17" customFormat="1" ht="12.75" customHeight="1" x14ac:dyDescent="0.25">
      <c r="A28" s="30"/>
      <c r="B28" s="347" t="s">
        <v>41</v>
      </c>
    </row>
    <row r="29" spans="1:17" ht="13.7" x14ac:dyDescent="0.25">
      <c r="B29" s="22"/>
      <c r="C29" s="22"/>
    </row>
    <row r="36" spans="7:7" ht="13.7" x14ac:dyDescent="0.25">
      <c r="G36" s="411"/>
    </row>
  </sheetData>
  <sortState ref="B31:I40">
    <sortCondition ref="C31:C40"/>
  </sortState>
  <mergeCells count="8">
    <mergeCell ref="B2:J2"/>
    <mergeCell ref="B24:C24"/>
    <mergeCell ref="B20:B22"/>
    <mergeCell ref="B5:B7"/>
    <mergeCell ref="B8:B10"/>
    <mergeCell ref="B11:B13"/>
    <mergeCell ref="B17:B19"/>
    <mergeCell ref="B14:B16"/>
  </mergeCells>
  <pageMargins left="0.70866141732283472" right="0.70866141732283472" top="0.74803149606299213" bottom="0.74803149606299213" header="0.31496062992125984" footer="0.31496062992125984"/>
  <pageSetup paperSize="9" scale="80" orientation="landscape" r:id="rId1"/>
  <headerFooter>
    <oddHeader>&amp;L&amp;G&amp;CSpitalbetreuung</oddHeader>
    <oddFooter>&amp;L&amp;A&amp;C&amp;P von &amp;N&amp;R&amp;F</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Q41"/>
  <sheetViews>
    <sheetView showGridLines="0" zoomScaleNormal="100" workbookViewId="0"/>
  </sheetViews>
  <sheetFormatPr baseColWidth="10" defaultColWidth="11.42578125" defaultRowHeight="14.25" x14ac:dyDescent="0.25"/>
  <cols>
    <col min="1" max="1" width="1.7109375" style="359" customWidth="1"/>
    <col min="2" max="2" width="17.7109375" style="3" customWidth="1"/>
    <col min="3" max="3" width="11.42578125" style="3"/>
    <col min="4" max="9" width="14.7109375" style="3" customWidth="1"/>
    <col min="10" max="10" width="12.7109375" style="3" customWidth="1"/>
    <col min="11" max="16384" width="11.42578125" style="3"/>
  </cols>
  <sheetData>
    <row r="1" spans="1:17" ht="10.15" customHeight="1" x14ac:dyDescent="0.25"/>
    <row r="2" spans="1:17" ht="51" customHeight="1" x14ac:dyDescent="0.25">
      <c r="A2" s="367">
        <v>14</v>
      </c>
      <c r="B2" s="569" t="s">
        <v>336</v>
      </c>
      <c r="C2" s="569"/>
      <c r="D2" s="569"/>
      <c r="E2" s="569"/>
      <c r="F2" s="569"/>
      <c r="G2" s="569"/>
      <c r="H2" s="569"/>
      <c r="I2" s="569"/>
      <c r="J2" s="569"/>
      <c r="K2" s="368"/>
      <c r="L2" s="368"/>
      <c r="M2" s="368"/>
      <c r="N2" s="368"/>
      <c r="O2" s="375"/>
      <c r="P2" s="375"/>
      <c r="Q2" s="375"/>
    </row>
    <row r="3" spans="1:17" ht="14.25" customHeight="1" x14ac:dyDescent="0.25">
      <c r="B3" s="389"/>
      <c r="C3" s="389"/>
      <c r="D3" s="389"/>
      <c r="E3" s="389"/>
      <c r="F3" s="389"/>
      <c r="G3" s="389"/>
      <c r="H3" s="389"/>
      <c r="I3" s="389"/>
    </row>
    <row r="4" spans="1:17" ht="28.15" customHeight="1" x14ac:dyDescent="0.25">
      <c r="B4" s="15" t="s">
        <v>75</v>
      </c>
      <c r="C4" s="15"/>
      <c r="D4" s="343" t="s">
        <v>86</v>
      </c>
      <c r="E4" s="343" t="s">
        <v>87</v>
      </c>
      <c r="F4" s="343" t="s">
        <v>88</v>
      </c>
      <c r="G4" s="343" t="s">
        <v>89</v>
      </c>
      <c r="H4" s="343" t="s">
        <v>84</v>
      </c>
      <c r="I4" s="343" t="s">
        <v>90</v>
      </c>
      <c r="J4" s="343" t="s">
        <v>9</v>
      </c>
    </row>
    <row r="5" spans="1:17" x14ac:dyDescent="0.25">
      <c r="B5" s="568" t="s">
        <v>1</v>
      </c>
      <c r="C5" s="59" t="s">
        <v>76</v>
      </c>
      <c r="D5" s="151">
        <v>1493</v>
      </c>
      <c r="E5" s="151">
        <v>22</v>
      </c>
      <c r="F5" s="151">
        <v>0</v>
      </c>
      <c r="G5" s="151">
        <v>0</v>
      </c>
      <c r="H5" s="151">
        <v>0</v>
      </c>
      <c r="I5" s="151">
        <v>16</v>
      </c>
      <c r="J5" s="148">
        <v>1531</v>
      </c>
      <c r="L5" s="390"/>
    </row>
    <row r="6" spans="1:17" x14ac:dyDescent="0.25">
      <c r="B6" s="568"/>
      <c r="C6" s="63" t="s">
        <v>78</v>
      </c>
      <c r="D6" s="161">
        <v>36486</v>
      </c>
      <c r="E6" s="161">
        <v>738</v>
      </c>
      <c r="F6" s="161">
        <v>0</v>
      </c>
      <c r="G6" s="161">
        <v>0</v>
      </c>
      <c r="H6" s="161">
        <v>0</v>
      </c>
      <c r="I6" s="161">
        <v>230</v>
      </c>
      <c r="J6" s="149">
        <v>37454</v>
      </c>
      <c r="L6" s="390"/>
    </row>
    <row r="7" spans="1:17" x14ac:dyDescent="0.25">
      <c r="B7" s="568"/>
      <c r="C7" s="60" t="s">
        <v>77</v>
      </c>
      <c r="D7" s="140">
        <v>24.438044206296102</v>
      </c>
      <c r="E7" s="140">
        <v>33.545454545454497</v>
      </c>
      <c r="F7" s="140" t="s">
        <v>10</v>
      </c>
      <c r="G7" s="140" t="s">
        <v>10</v>
      </c>
      <c r="H7" s="140" t="s">
        <v>10</v>
      </c>
      <c r="I7" s="140">
        <v>14.375</v>
      </c>
      <c r="J7" s="163">
        <v>24.463749183540202</v>
      </c>
      <c r="L7" s="390"/>
    </row>
    <row r="8" spans="1:17" x14ac:dyDescent="0.25">
      <c r="B8" s="568" t="s">
        <v>2</v>
      </c>
      <c r="C8" s="59" t="s">
        <v>76</v>
      </c>
      <c r="D8" s="151">
        <v>4725</v>
      </c>
      <c r="E8" s="151">
        <v>10</v>
      </c>
      <c r="F8" s="151">
        <v>0</v>
      </c>
      <c r="G8" s="151">
        <v>2</v>
      </c>
      <c r="H8" s="151">
        <v>0</v>
      </c>
      <c r="I8" s="151">
        <v>46</v>
      </c>
      <c r="J8" s="148">
        <v>4783</v>
      </c>
      <c r="L8" s="390"/>
    </row>
    <row r="9" spans="1:17" x14ac:dyDescent="0.25">
      <c r="B9" s="568"/>
      <c r="C9" s="63" t="s">
        <v>78</v>
      </c>
      <c r="D9" s="161">
        <v>115637</v>
      </c>
      <c r="E9" s="161">
        <v>179</v>
      </c>
      <c r="F9" s="161">
        <v>0</v>
      </c>
      <c r="G9" s="161">
        <v>45</v>
      </c>
      <c r="H9" s="161">
        <v>0</v>
      </c>
      <c r="I9" s="161">
        <v>1060</v>
      </c>
      <c r="J9" s="149">
        <v>116921</v>
      </c>
      <c r="L9" s="390"/>
    </row>
    <row r="10" spans="1:17" x14ac:dyDescent="0.25">
      <c r="B10" s="568"/>
      <c r="C10" s="60" t="s">
        <v>77</v>
      </c>
      <c r="D10" s="140">
        <v>24.473439153439202</v>
      </c>
      <c r="E10" s="140">
        <v>17.899999999999999</v>
      </c>
      <c r="F10" s="140" t="s">
        <v>10</v>
      </c>
      <c r="G10" s="140">
        <v>22.5</v>
      </c>
      <c r="H10" s="140" t="s">
        <v>10</v>
      </c>
      <c r="I10" s="140">
        <v>23.043478260869598</v>
      </c>
      <c r="J10" s="163">
        <v>24.445118126698699</v>
      </c>
      <c r="L10" s="390"/>
    </row>
    <row r="11" spans="1:17" ht="15" customHeight="1" x14ac:dyDescent="0.25">
      <c r="B11" s="568" t="s">
        <v>136</v>
      </c>
      <c r="C11" s="59" t="s">
        <v>76</v>
      </c>
      <c r="D11" s="151">
        <v>949</v>
      </c>
      <c r="E11" s="151">
        <v>3</v>
      </c>
      <c r="F11" s="151">
        <v>0</v>
      </c>
      <c r="G11" s="151">
        <v>0</v>
      </c>
      <c r="H11" s="151">
        <v>0</v>
      </c>
      <c r="I11" s="151">
        <v>0</v>
      </c>
      <c r="J11" s="148">
        <v>952</v>
      </c>
      <c r="L11" s="390"/>
    </row>
    <row r="12" spans="1:17" x14ac:dyDescent="0.25">
      <c r="B12" s="568"/>
      <c r="C12" s="63" t="s">
        <v>78</v>
      </c>
      <c r="D12" s="161">
        <v>20319</v>
      </c>
      <c r="E12" s="161">
        <v>61</v>
      </c>
      <c r="F12" s="161">
        <v>0</v>
      </c>
      <c r="G12" s="161">
        <v>0</v>
      </c>
      <c r="H12" s="161">
        <v>0</v>
      </c>
      <c r="I12" s="161">
        <v>0</v>
      </c>
      <c r="J12" s="149">
        <v>20380</v>
      </c>
      <c r="L12" s="390"/>
    </row>
    <row r="13" spans="1:17" x14ac:dyDescent="0.25">
      <c r="B13" s="568"/>
      <c r="C13" s="60" t="s">
        <v>77</v>
      </c>
      <c r="D13" s="140">
        <v>21.410958904109599</v>
      </c>
      <c r="E13" s="140">
        <v>20.3333333333333</v>
      </c>
      <c r="F13" s="140" t="s">
        <v>10</v>
      </c>
      <c r="G13" s="140" t="s">
        <v>10</v>
      </c>
      <c r="H13" s="140" t="s">
        <v>10</v>
      </c>
      <c r="I13" s="140" t="s">
        <v>10</v>
      </c>
      <c r="J13" s="163">
        <v>21.407563025210099</v>
      </c>
      <c r="L13" s="390"/>
    </row>
    <row r="14" spans="1:17" x14ac:dyDescent="0.25">
      <c r="B14" s="568" t="s">
        <v>140</v>
      </c>
      <c r="C14" s="59" t="s">
        <v>76</v>
      </c>
      <c r="D14" s="151">
        <v>899</v>
      </c>
      <c r="E14" s="151">
        <v>31</v>
      </c>
      <c r="F14" s="151">
        <v>0</v>
      </c>
      <c r="G14" s="151">
        <v>0</v>
      </c>
      <c r="H14" s="151">
        <v>4</v>
      </c>
      <c r="I14" s="151">
        <v>9</v>
      </c>
      <c r="J14" s="148">
        <v>943</v>
      </c>
      <c r="L14" s="390"/>
    </row>
    <row r="15" spans="1:17" x14ac:dyDescent="0.25">
      <c r="B15" s="568"/>
      <c r="C15" s="63" t="s">
        <v>78</v>
      </c>
      <c r="D15" s="161">
        <v>17974</v>
      </c>
      <c r="E15" s="161">
        <v>723</v>
      </c>
      <c r="F15" s="161">
        <v>0</v>
      </c>
      <c r="G15" s="161">
        <v>0</v>
      </c>
      <c r="H15" s="161">
        <v>62</v>
      </c>
      <c r="I15" s="161">
        <v>212</v>
      </c>
      <c r="J15" s="149">
        <v>18971</v>
      </c>
      <c r="L15" s="390"/>
    </row>
    <row r="16" spans="1:17" x14ac:dyDescent="0.25">
      <c r="B16" s="568"/>
      <c r="C16" s="60" t="s">
        <v>77</v>
      </c>
      <c r="D16" s="140">
        <v>19.993325917686299</v>
      </c>
      <c r="E16" s="140">
        <v>23.322580645161299</v>
      </c>
      <c r="F16" s="140" t="s">
        <v>10</v>
      </c>
      <c r="G16" s="140" t="s">
        <v>10</v>
      </c>
      <c r="H16" s="140">
        <v>15.5</v>
      </c>
      <c r="I16" s="140">
        <v>23.5555555555556</v>
      </c>
      <c r="J16" s="163">
        <v>20.117709437963899</v>
      </c>
      <c r="L16" s="390"/>
    </row>
    <row r="17" spans="1:12" ht="15" customHeight="1" x14ac:dyDescent="0.25">
      <c r="B17" s="568" t="s">
        <v>3</v>
      </c>
      <c r="C17" s="59" t="s">
        <v>76</v>
      </c>
      <c r="D17" s="151">
        <v>1293</v>
      </c>
      <c r="E17" s="151">
        <v>15</v>
      </c>
      <c r="F17" s="151">
        <v>0</v>
      </c>
      <c r="G17" s="151">
        <v>1</v>
      </c>
      <c r="H17" s="151">
        <v>0</v>
      </c>
      <c r="I17" s="151">
        <v>0</v>
      </c>
      <c r="J17" s="148">
        <v>1309</v>
      </c>
      <c r="L17" s="390"/>
    </row>
    <row r="18" spans="1:12" x14ac:dyDescent="0.25">
      <c r="B18" s="568"/>
      <c r="C18" s="63" t="s">
        <v>78</v>
      </c>
      <c r="D18" s="161">
        <v>33356</v>
      </c>
      <c r="E18" s="161">
        <v>358</v>
      </c>
      <c r="F18" s="161">
        <v>0</v>
      </c>
      <c r="G18" s="161">
        <v>27</v>
      </c>
      <c r="H18" s="161">
        <v>0</v>
      </c>
      <c r="I18" s="161">
        <v>0</v>
      </c>
      <c r="J18" s="149">
        <v>33741</v>
      </c>
      <c r="L18" s="390"/>
    </row>
    <row r="19" spans="1:12" x14ac:dyDescent="0.25">
      <c r="B19" s="568"/>
      <c r="C19" s="60" t="s">
        <v>77</v>
      </c>
      <c r="D19" s="140">
        <v>25.797370456303199</v>
      </c>
      <c r="E19" s="140">
        <v>23.866666666666699</v>
      </c>
      <c r="F19" s="140" t="s">
        <v>10</v>
      </c>
      <c r="G19" s="140">
        <v>27</v>
      </c>
      <c r="H19" s="140" t="s">
        <v>10</v>
      </c>
      <c r="I19" s="140" t="s">
        <v>10</v>
      </c>
      <c r="J19" s="163">
        <v>25.776165011459099</v>
      </c>
      <c r="L19" s="390"/>
    </row>
    <row r="20" spans="1:12" ht="15" customHeight="1" x14ac:dyDescent="0.25">
      <c r="B20" s="568" t="s">
        <v>4</v>
      </c>
      <c r="C20" s="59" t="s">
        <v>76</v>
      </c>
      <c r="D20" s="151">
        <v>1155</v>
      </c>
      <c r="E20" s="151">
        <v>2</v>
      </c>
      <c r="F20" s="151">
        <v>0</v>
      </c>
      <c r="G20" s="151">
        <v>0</v>
      </c>
      <c r="H20" s="151">
        <v>4</v>
      </c>
      <c r="I20" s="151">
        <v>6</v>
      </c>
      <c r="J20" s="148">
        <v>1167</v>
      </c>
      <c r="L20" s="390"/>
    </row>
    <row r="21" spans="1:12" x14ac:dyDescent="0.25">
      <c r="B21" s="568"/>
      <c r="C21" s="63" t="s">
        <v>78</v>
      </c>
      <c r="D21" s="161">
        <v>21540</v>
      </c>
      <c r="E21" s="161">
        <v>62</v>
      </c>
      <c r="F21" s="161">
        <v>0</v>
      </c>
      <c r="G21" s="161">
        <v>0</v>
      </c>
      <c r="H21" s="161">
        <v>108</v>
      </c>
      <c r="I21" s="161">
        <v>134</v>
      </c>
      <c r="J21" s="149">
        <v>21844</v>
      </c>
      <c r="L21" s="390"/>
    </row>
    <row r="22" spans="1:12" x14ac:dyDescent="0.25">
      <c r="B22" s="568"/>
      <c r="C22" s="60" t="s">
        <v>77</v>
      </c>
      <c r="D22" s="140">
        <v>18.649350649350598</v>
      </c>
      <c r="E22" s="140">
        <v>31</v>
      </c>
      <c r="F22" s="140" t="s">
        <v>10</v>
      </c>
      <c r="G22" s="140" t="s">
        <v>10</v>
      </c>
      <c r="H22" s="140">
        <v>27</v>
      </c>
      <c r="I22" s="140">
        <v>22.3333333333333</v>
      </c>
      <c r="J22" s="163">
        <v>18.718080548414701</v>
      </c>
      <c r="L22" s="390"/>
    </row>
    <row r="23" spans="1:12" ht="15" customHeight="1" x14ac:dyDescent="0.25">
      <c r="B23" s="568" t="s">
        <v>5</v>
      </c>
      <c r="C23" s="59" t="s">
        <v>76</v>
      </c>
      <c r="D23" s="151">
        <v>731</v>
      </c>
      <c r="E23" s="151">
        <v>11</v>
      </c>
      <c r="F23" s="151">
        <v>0</v>
      </c>
      <c r="G23" s="151">
        <v>0</v>
      </c>
      <c r="H23" s="151">
        <v>4</v>
      </c>
      <c r="I23" s="151">
        <v>0</v>
      </c>
      <c r="J23" s="148">
        <v>746</v>
      </c>
      <c r="L23" s="390"/>
    </row>
    <row r="24" spans="1:12" x14ac:dyDescent="0.25">
      <c r="B24" s="568"/>
      <c r="C24" s="63" t="s">
        <v>78</v>
      </c>
      <c r="D24" s="161">
        <v>20264</v>
      </c>
      <c r="E24" s="161">
        <v>409</v>
      </c>
      <c r="F24" s="161">
        <v>0</v>
      </c>
      <c r="G24" s="161">
        <v>0</v>
      </c>
      <c r="H24" s="161">
        <v>123</v>
      </c>
      <c r="I24" s="161">
        <v>0</v>
      </c>
      <c r="J24" s="149">
        <v>20796</v>
      </c>
      <c r="L24" s="390"/>
    </row>
    <row r="25" spans="1:12" x14ac:dyDescent="0.25">
      <c r="B25" s="568"/>
      <c r="C25" s="60" t="s">
        <v>77</v>
      </c>
      <c r="D25" s="140">
        <v>27.7209302325581</v>
      </c>
      <c r="E25" s="140">
        <v>37.181818181818201</v>
      </c>
      <c r="F25" s="140" t="s">
        <v>10</v>
      </c>
      <c r="G25" s="140" t="s">
        <v>10</v>
      </c>
      <c r="H25" s="140">
        <v>30.75</v>
      </c>
      <c r="I25" s="140" t="s">
        <v>10</v>
      </c>
      <c r="J25" s="163">
        <v>27.876675603217201</v>
      </c>
      <c r="L25" s="390"/>
    </row>
    <row r="26" spans="1:12" ht="15" customHeight="1" x14ac:dyDescent="0.25">
      <c r="B26" s="568" t="s">
        <v>7</v>
      </c>
      <c r="C26" s="59" t="s">
        <v>76</v>
      </c>
      <c r="D26" s="151">
        <v>380</v>
      </c>
      <c r="E26" s="151">
        <v>899</v>
      </c>
      <c r="F26" s="151">
        <v>3</v>
      </c>
      <c r="G26" s="151">
        <v>4</v>
      </c>
      <c r="H26" s="151">
        <v>0</v>
      </c>
      <c r="I26" s="151">
        <v>0</v>
      </c>
      <c r="J26" s="148">
        <v>1286</v>
      </c>
      <c r="L26" s="390"/>
    </row>
    <row r="27" spans="1:12" x14ac:dyDescent="0.25">
      <c r="B27" s="568"/>
      <c r="C27" s="63" t="s">
        <v>78</v>
      </c>
      <c r="D27" s="161">
        <v>16457</v>
      </c>
      <c r="E27" s="161">
        <v>26283</v>
      </c>
      <c r="F27" s="161">
        <v>103</v>
      </c>
      <c r="G27" s="161">
        <v>92</v>
      </c>
      <c r="H27" s="161">
        <v>0</v>
      </c>
      <c r="I27" s="161">
        <v>0</v>
      </c>
      <c r="J27" s="149">
        <v>42935</v>
      </c>
      <c r="L27" s="390"/>
    </row>
    <row r="28" spans="1:12" x14ac:dyDescent="0.25">
      <c r="B28" s="583"/>
      <c r="C28" s="60" t="s">
        <v>77</v>
      </c>
      <c r="D28" s="140">
        <v>43.307894736842101</v>
      </c>
      <c r="E28" s="140">
        <v>29.235817575083399</v>
      </c>
      <c r="F28" s="140">
        <v>34.3333333333333</v>
      </c>
      <c r="G28" s="140">
        <v>23</v>
      </c>
      <c r="H28" s="140" t="s">
        <v>10</v>
      </c>
      <c r="I28" s="140" t="s">
        <v>10</v>
      </c>
      <c r="J28" s="163">
        <v>33.386469673405898</v>
      </c>
      <c r="L28" s="390"/>
    </row>
    <row r="29" spans="1:12" x14ac:dyDescent="0.25">
      <c r="B29" s="580" t="s">
        <v>9</v>
      </c>
      <c r="C29" s="61" t="s">
        <v>76</v>
      </c>
      <c r="D29" s="148">
        <v>11625</v>
      </c>
      <c r="E29" s="148">
        <v>993</v>
      </c>
      <c r="F29" s="148">
        <v>3</v>
      </c>
      <c r="G29" s="148">
        <v>7</v>
      </c>
      <c r="H29" s="148">
        <v>12</v>
      </c>
      <c r="I29" s="148">
        <v>77</v>
      </c>
      <c r="J29" s="148">
        <v>12717</v>
      </c>
      <c r="L29" s="390"/>
    </row>
    <row r="30" spans="1:12" x14ac:dyDescent="0.25">
      <c r="B30" s="580"/>
      <c r="C30" s="64" t="s">
        <v>78</v>
      </c>
      <c r="D30" s="149">
        <v>282033</v>
      </c>
      <c r="E30" s="149">
        <v>28813</v>
      </c>
      <c r="F30" s="149">
        <v>103</v>
      </c>
      <c r="G30" s="149">
        <v>164</v>
      </c>
      <c r="H30" s="149">
        <v>293</v>
      </c>
      <c r="I30" s="149">
        <v>1636</v>
      </c>
      <c r="J30" s="149">
        <v>313042</v>
      </c>
      <c r="L30" s="390"/>
    </row>
    <row r="31" spans="1:12" x14ac:dyDescent="0.25">
      <c r="B31" s="580"/>
      <c r="C31" s="62" t="s">
        <v>77</v>
      </c>
      <c r="D31" s="163">
        <v>24.260903225806501</v>
      </c>
      <c r="E31" s="163">
        <v>29.016112789526701</v>
      </c>
      <c r="F31" s="163">
        <v>34.3333333333333</v>
      </c>
      <c r="G31" s="163">
        <v>23.428571428571399</v>
      </c>
      <c r="H31" s="163">
        <v>24.4166666666667</v>
      </c>
      <c r="I31" s="163">
        <v>21.246753246753201</v>
      </c>
      <c r="J31" s="163">
        <v>24.616025792246599</v>
      </c>
      <c r="L31" s="390"/>
    </row>
    <row r="32" spans="1:12" s="17" customFormat="1" ht="5.25" customHeight="1" x14ac:dyDescent="0.25">
      <c r="A32" s="30"/>
      <c r="B32" s="455"/>
    </row>
    <row r="33" spans="1:17" ht="12.75" customHeight="1" x14ac:dyDescent="0.25">
      <c r="B33" s="573" t="s">
        <v>300</v>
      </c>
      <c r="C33" s="573"/>
    </row>
    <row r="34" spans="1:17" ht="5.25" customHeight="1" x14ac:dyDescent="0.25">
      <c r="B34" s="28"/>
      <c r="C34" s="29"/>
      <c r="D34" s="29"/>
      <c r="E34" s="29"/>
      <c r="F34" s="29"/>
      <c r="G34" s="29"/>
      <c r="H34" s="29"/>
      <c r="I34" s="29"/>
      <c r="J34" s="29"/>
      <c r="K34" s="29"/>
      <c r="L34" s="29"/>
    </row>
    <row r="35" spans="1:17" ht="12.75" customHeight="1" x14ac:dyDescent="0.25">
      <c r="B35" s="114" t="s">
        <v>314</v>
      </c>
      <c r="C35" s="29"/>
      <c r="D35" s="29"/>
      <c r="E35" s="29"/>
      <c r="F35" s="29"/>
      <c r="G35" s="29"/>
      <c r="H35" s="29"/>
      <c r="I35" s="29"/>
      <c r="J35" s="29"/>
      <c r="K35" s="29"/>
      <c r="L35" s="29"/>
    </row>
    <row r="36" spans="1:17" ht="5.25" customHeight="1" x14ac:dyDescent="0.25">
      <c r="B36" s="28"/>
      <c r="C36" s="29"/>
      <c r="D36" s="29"/>
      <c r="E36" s="29"/>
      <c r="F36" s="29"/>
      <c r="G36" s="29"/>
      <c r="H36" s="29"/>
      <c r="I36" s="29"/>
      <c r="J36" s="29"/>
      <c r="K36" s="29"/>
      <c r="L36" s="29"/>
    </row>
    <row r="37" spans="1:17" ht="12.75" customHeight="1" x14ac:dyDescent="0.25">
      <c r="B37" s="89" t="s">
        <v>39</v>
      </c>
      <c r="C37" s="27"/>
      <c r="D37" s="27"/>
      <c r="E37" s="27"/>
      <c r="F37" s="27"/>
      <c r="G37" s="27"/>
      <c r="H37" s="27"/>
      <c r="I37" s="27"/>
      <c r="J37" s="22"/>
      <c r="K37" s="22"/>
      <c r="L37" s="22"/>
      <c r="M37" s="18"/>
      <c r="N37" s="18"/>
      <c r="O37" s="11"/>
      <c r="P37" s="11"/>
    </row>
    <row r="38" spans="1:17" ht="5.25" customHeight="1" x14ac:dyDescent="0.25">
      <c r="B38" s="28"/>
      <c r="C38" s="29"/>
      <c r="D38" s="29"/>
      <c r="E38" s="29"/>
      <c r="F38" s="29"/>
      <c r="G38" s="29"/>
      <c r="H38" s="29"/>
      <c r="I38" s="29"/>
      <c r="J38" s="29"/>
      <c r="K38" s="29"/>
      <c r="L38" s="29"/>
    </row>
    <row r="39" spans="1:17" ht="15" customHeight="1" x14ac:dyDescent="0.25">
      <c r="B39" s="558" t="s">
        <v>303</v>
      </c>
      <c r="C39" s="558"/>
      <c r="D39" s="558"/>
      <c r="E39" s="558"/>
      <c r="F39" s="558"/>
      <c r="G39" s="558"/>
      <c r="H39" s="558"/>
      <c r="I39" s="558"/>
      <c r="J39" s="558"/>
      <c r="K39" s="558"/>
      <c r="L39" s="558"/>
      <c r="M39" s="558"/>
      <c r="N39" s="558"/>
      <c r="O39" s="558"/>
      <c r="P39" s="558"/>
      <c r="Q39" s="558"/>
    </row>
    <row r="40" spans="1:17" ht="8.4499999999999993" customHeight="1" x14ac:dyDescent="0.25">
      <c r="B40" s="170"/>
      <c r="C40" s="452"/>
      <c r="D40" s="452"/>
      <c r="E40" s="452"/>
      <c r="F40" s="452"/>
      <c r="G40" s="452"/>
      <c r="H40" s="452"/>
      <c r="I40" s="452"/>
      <c r="J40" s="452"/>
      <c r="K40" s="452"/>
      <c r="L40" s="452"/>
      <c r="M40" s="452"/>
      <c r="N40" s="452"/>
      <c r="O40" s="452"/>
      <c r="P40" s="452"/>
      <c r="Q40" s="452"/>
    </row>
    <row r="41" spans="1:17" s="17" customFormat="1" ht="12.75" customHeight="1" x14ac:dyDescent="0.25">
      <c r="A41" s="30"/>
      <c r="B41" s="455" t="s">
        <v>41</v>
      </c>
    </row>
  </sheetData>
  <sortState ref="B38:I53">
    <sortCondition ref="C38:C53"/>
  </sortState>
  <mergeCells count="12">
    <mergeCell ref="B39:Q39"/>
    <mergeCell ref="B2:J2"/>
    <mergeCell ref="B33:C33"/>
    <mergeCell ref="B5:B7"/>
    <mergeCell ref="B8:B10"/>
    <mergeCell ref="B23:B25"/>
    <mergeCell ref="B26:B28"/>
    <mergeCell ref="B29:B31"/>
    <mergeCell ref="B11:B13"/>
    <mergeCell ref="B14:B16"/>
    <mergeCell ref="B17:B19"/>
    <mergeCell ref="B20:B22"/>
  </mergeCells>
  <pageMargins left="0.70866141732283472" right="0.70866141732283472" top="0.74803149606299213" bottom="0.74803149606299213" header="0.31496062992125984" footer="0.31496062992125984"/>
  <pageSetup paperSize="9" scale="85" orientation="landscape" r:id="rId1"/>
  <headerFooter>
    <oddHeader>&amp;L&amp;G&amp;CSpitalbetreuung</oddHeader>
    <oddFooter>&amp;L&amp;A&amp;C&amp;P von &amp;N&amp;R&amp;F</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8"/>
  <sheetViews>
    <sheetView showGridLines="0" zoomScaleNormal="100" workbookViewId="0"/>
  </sheetViews>
  <sheetFormatPr baseColWidth="10" defaultColWidth="11.42578125" defaultRowHeight="14.25" x14ac:dyDescent="0.25"/>
  <cols>
    <col min="1" max="1" width="1.7109375" style="359" customWidth="1"/>
    <col min="2" max="2" width="13.28515625" style="3" bestFit="1" customWidth="1"/>
    <col min="3" max="7" width="11.42578125" style="475" bestFit="1" customWidth="1"/>
    <col min="8" max="8" width="11.85546875" style="475" bestFit="1" customWidth="1"/>
    <col min="9" max="9" width="13.5703125" style="388" customWidth="1"/>
    <col min="10" max="16384" width="11.42578125" style="3"/>
  </cols>
  <sheetData>
    <row r="1" spans="1:15" ht="10.15" customHeight="1" x14ac:dyDescent="0.25"/>
    <row r="2" spans="1:15" ht="52.5" customHeight="1" x14ac:dyDescent="0.25">
      <c r="A2" s="367">
        <v>16</v>
      </c>
      <c r="B2" s="569" t="s">
        <v>203</v>
      </c>
      <c r="C2" s="569"/>
      <c r="D2" s="569"/>
      <c r="E2" s="569"/>
      <c r="F2" s="569"/>
      <c r="G2" s="569"/>
      <c r="H2" s="569"/>
      <c r="I2" s="569"/>
      <c r="J2" s="569"/>
      <c r="K2" s="375"/>
      <c r="L2" s="375"/>
      <c r="M2" s="375"/>
      <c r="N2" s="375"/>
      <c r="O2" s="375"/>
    </row>
    <row r="4" spans="1:15" x14ac:dyDescent="0.25">
      <c r="B4" s="586" t="s">
        <v>259</v>
      </c>
      <c r="C4" s="587"/>
      <c r="D4" s="587"/>
      <c r="E4" s="587"/>
      <c r="F4" s="587"/>
      <c r="G4" s="587"/>
      <c r="H4" s="587"/>
      <c r="I4" s="588"/>
    </row>
    <row r="5" spans="1:15" ht="40.5" x14ac:dyDescent="0.25">
      <c r="B5" s="343" t="s">
        <v>257</v>
      </c>
      <c r="C5" s="476" t="s">
        <v>11</v>
      </c>
      <c r="D5" s="476" t="s">
        <v>12</v>
      </c>
      <c r="E5" s="476" t="s">
        <v>13</v>
      </c>
      <c r="F5" s="476" t="s">
        <v>14</v>
      </c>
      <c r="G5" s="476" t="s">
        <v>258</v>
      </c>
      <c r="H5" s="477" t="s">
        <v>9</v>
      </c>
      <c r="I5" s="482" t="s">
        <v>195</v>
      </c>
    </row>
    <row r="6" spans="1:15" ht="13.7" x14ac:dyDescent="0.25">
      <c r="B6" s="100">
        <v>2002</v>
      </c>
      <c r="C6" s="247">
        <v>886</v>
      </c>
      <c r="D6" s="247">
        <v>581</v>
      </c>
      <c r="E6" s="247">
        <v>1644</v>
      </c>
      <c r="F6" s="247">
        <v>172</v>
      </c>
      <c r="G6" s="247">
        <v>438</v>
      </c>
      <c r="H6" s="248">
        <v>3721</v>
      </c>
      <c r="I6" s="131">
        <v>8.7071487071487069E-2</v>
      </c>
    </row>
    <row r="7" spans="1:15" ht="13.7" x14ac:dyDescent="0.25">
      <c r="B7" s="101">
        <v>2003</v>
      </c>
      <c r="C7" s="161">
        <v>947</v>
      </c>
      <c r="D7" s="161">
        <v>644</v>
      </c>
      <c r="E7" s="161">
        <v>1729</v>
      </c>
      <c r="F7" s="161">
        <v>214</v>
      </c>
      <c r="G7" s="161">
        <v>467</v>
      </c>
      <c r="H7" s="149">
        <v>4001</v>
      </c>
      <c r="I7" s="132">
        <v>9.1833455747337492E-2</v>
      </c>
    </row>
    <row r="8" spans="1:15" ht="13.7" x14ac:dyDescent="0.25">
      <c r="B8" s="101">
        <v>2004</v>
      </c>
      <c r="C8" s="161">
        <v>1100</v>
      </c>
      <c r="D8" s="161">
        <v>684</v>
      </c>
      <c r="E8" s="161">
        <v>1983</v>
      </c>
      <c r="F8" s="161">
        <v>232</v>
      </c>
      <c r="G8" s="161">
        <v>470</v>
      </c>
      <c r="H8" s="149">
        <v>4469</v>
      </c>
      <c r="I8" s="132">
        <v>9.894610990568127E-2</v>
      </c>
    </row>
    <row r="9" spans="1:15" ht="13.7" x14ac:dyDescent="0.25">
      <c r="B9" s="101">
        <v>2005</v>
      </c>
      <c r="C9" s="161">
        <v>1237</v>
      </c>
      <c r="D9" s="161">
        <v>758</v>
      </c>
      <c r="E9" s="161">
        <v>1945</v>
      </c>
      <c r="F9" s="161">
        <v>191</v>
      </c>
      <c r="G9" s="161">
        <v>485</v>
      </c>
      <c r="H9" s="149">
        <v>4616</v>
      </c>
      <c r="I9" s="132">
        <v>0.1008564936199965</v>
      </c>
    </row>
    <row r="10" spans="1:15" ht="13.7" x14ac:dyDescent="0.25">
      <c r="B10" s="101">
        <v>2006</v>
      </c>
      <c r="C10" s="161">
        <v>1350</v>
      </c>
      <c r="D10" s="161">
        <v>777</v>
      </c>
      <c r="E10" s="161">
        <v>1859</v>
      </c>
      <c r="F10" s="161">
        <v>216</v>
      </c>
      <c r="G10" s="161">
        <v>561</v>
      </c>
      <c r="H10" s="149">
        <v>4763</v>
      </c>
      <c r="I10" s="132">
        <v>0.10421407316646246</v>
      </c>
    </row>
    <row r="11" spans="1:15" ht="13.7" x14ac:dyDescent="0.25">
      <c r="B11" s="101">
        <v>2007</v>
      </c>
      <c r="C11" s="161">
        <v>1602</v>
      </c>
      <c r="D11" s="161">
        <v>771</v>
      </c>
      <c r="E11" s="161">
        <v>1986</v>
      </c>
      <c r="F11" s="161">
        <v>241</v>
      </c>
      <c r="G11" s="161">
        <v>527</v>
      </c>
      <c r="H11" s="149">
        <v>5127</v>
      </c>
      <c r="I11" s="132">
        <v>0.10996954227617863</v>
      </c>
    </row>
    <row r="12" spans="1:15" ht="13.7" x14ac:dyDescent="0.25">
      <c r="B12" s="101">
        <v>2008</v>
      </c>
      <c r="C12" s="161">
        <v>1743</v>
      </c>
      <c r="D12" s="161">
        <v>795</v>
      </c>
      <c r="E12" s="161">
        <v>1969</v>
      </c>
      <c r="F12" s="161">
        <v>247</v>
      </c>
      <c r="G12" s="161">
        <v>591</v>
      </c>
      <c r="H12" s="149">
        <v>5345</v>
      </c>
      <c r="I12" s="132">
        <v>0.11264963749789243</v>
      </c>
    </row>
    <row r="13" spans="1:15" ht="13.7" x14ac:dyDescent="0.25">
      <c r="B13" s="101">
        <v>2009</v>
      </c>
      <c r="C13" s="161">
        <v>1994</v>
      </c>
      <c r="D13" s="161">
        <v>741</v>
      </c>
      <c r="E13" s="161">
        <v>2041</v>
      </c>
      <c r="F13" s="161">
        <v>234</v>
      </c>
      <c r="G13" s="161">
        <v>603</v>
      </c>
      <c r="H13" s="149">
        <v>5613</v>
      </c>
      <c r="I13" s="132">
        <v>0.11750790294554818</v>
      </c>
    </row>
    <row r="14" spans="1:15" ht="13.7" x14ac:dyDescent="0.25">
      <c r="B14" s="101">
        <v>2010</v>
      </c>
      <c r="C14" s="161">
        <v>1984</v>
      </c>
      <c r="D14" s="161">
        <v>743</v>
      </c>
      <c r="E14" s="161">
        <v>1983</v>
      </c>
      <c r="F14" s="161">
        <v>270</v>
      </c>
      <c r="G14" s="161">
        <v>610</v>
      </c>
      <c r="H14" s="149">
        <v>5590</v>
      </c>
      <c r="I14" s="132">
        <v>0.11516512495107027</v>
      </c>
    </row>
    <row r="15" spans="1:15" ht="13.7" x14ac:dyDescent="0.25">
      <c r="B15" s="101">
        <v>2011</v>
      </c>
      <c r="C15" s="161">
        <v>2240</v>
      </c>
      <c r="D15" s="161">
        <v>802</v>
      </c>
      <c r="E15" s="161">
        <v>2138</v>
      </c>
      <c r="F15" s="161">
        <v>247</v>
      </c>
      <c r="G15" s="161">
        <v>619</v>
      </c>
      <c r="H15" s="149">
        <v>6046</v>
      </c>
      <c r="I15" s="132">
        <v>0.12176259717243323</v>
      </c>
    </row>
    <row r="16" spans="1:15" ht="13.7" x14ac:dyDescent="0.25">
      <c r="B16" s="102">
        <v>2012</v>
      </c>
      <c r="C16" s="161">
        <v>2184</v>
      </c>
      <c r="D16" s="161">
        <v>709</v>
      </c>
      <c r="E16" s="161">
        <v>2153</v>
      </c>
      <c r="F16" s="161">
        <v>296</v>
      </c>
      <c r="G16" s="161">
        <v>639</v>
      </c>
      <c r="H16" s="149">
        <v>5981</v>
      </c>
      <c r="I16" s="132">
        <v>0.11880735767351316</v>
      </c>
    </row>
    <row r="17" spans="2:11" ht="13.7" x14ac:dyDescent="0.25">
      <c r="B17" s="101">
        <v>2013</v>
      </c>
      <c r="C17" s="161">
        <v>2258</v>
      </c>
      <c r="D17" s="161">
        <v>662</v>
      </c>
      <c r="E17" s="161">
        <v>2437</v>
      </c>
      <c r="F17" s="161">
        <v>286</v>
      </c>
      <c r="G17" s="161">
        <v>654</v>
      </c>
      <c r="H17" s="149">
        <v>6297</v>
      </c>
      <c r="I17" s="132">
        <v>0.1244269680682896</v>
      </c>
    </row>
    <row r="18" spans="2:11" ht="13.7" x14ac:dyDescent="0.25">
      <c r="B18" s="101">
        <v>2014</v>
      </c>
      <c r="C18" s="161">
        <v>2520</v>
      </c>
      <c r="D18" s="161">
        <v>809</v>
      </c>
      <c r="E18" s="161">
        <v>2626</v>
      </c>
      <c r="F18" s="161">
        <v>363</v>
      </c>
      <c r="G18" s="161">
        <v>726</v>
      </c>
      <c r="H18" s="149">
        <v>7044</v>
      </c>
      <c r="I18" s="132">
        <v>0.13677935493893084</v>
      </c>
    </row>
    <row r="19" spans="2:11" ht="13.7" x14ac:dyDescent="0.25">
      <c r="B19" s="133">
        <v>2015</v>
      </c>
      <c r="C19" s="171">
        <f t="shared" ref="C19:G20" si="0">C82+C61+C40</f>
        <v>2620</v>
      </c>
      <c r="D19" s="171">
        <f t="shared" si="0"/>
        <v>836</v>
      </c>
      <c r="E19" s="171">
        <f t="shared" si="0"/>
        <v>2546</v>
      </c>
      <c r="F19" s="171">
        <f t="shared" si="0"/>
        <v>343</v>
      </c>
      <c r="G19" s="171">
        <f t="shared" si="0"/>
        <v>647</v>
      </c>
      <c r="H19" s="172">
        <v>6992</v>
      </c>
      <c r="I19" s="134">
        <v>0.13459354366782805</v>
      </c>
    </row>
    <row r="20" spans="2:11" ht="13.7" x14ac:dyDescent="0.25">
      <c r="B20" s="133">
        <v>2016</v>
      </c>
      <c r="C20" s="171">
        <f t="shared" si="0"/>
        <v>2601</v>
      </c>
      <c r="D20" s="171">
        <f t="shared" si="0"/>
        <v>873</v>
      </c>
      <c r="E20" s="171">
        <f t="shared" si="0"/>
        <v>2567</v>
      </c>
      <c r="F20" s="171">
        <f t="shared" si="0"/>
        <v>349</v>
      </c>
      <c r="G20" s="171">
        <f t="shared" si="0"/>
        <v>682</v>
      </c>
      <c r="H20" s="172">
        <v>7072</v>
      </c>
      <c r="I20" s="134">
        <v>0.12970197157267307</v>
      </c>
    </row>
    <row r="21" spans="2:11" ht="13.7" x14ac:dyDescent="0.25">
      <c r="B21" s="133">
        <v>2017</v>
      </c>
      <c r="C21" s="171">
        <v>2682</v>
      </c>
      <c r="D21" s="171">
        <v>916</v>
      </c>
      <c r="E21" s="171">
        <v>2805</v>
      </c>
      <c r="F21" s="171">
        <v>320</v>
      </c>
      <c r="G21" s="171">
        <v>768</v>
      </c>
      <c r="H21" s="172">
        <v>7491</v>
      </c>
      <c r="I21" s="134">
        <v>0.13620247640866198</v>
      </c>
    </row>
    <row r="22" spans="2:11" ht="13.7" x14ac:dyDescent="0.25">
      <c r="B22" s="133">
        <v>2018</v>
      </c>
      <c r="C22" s="171">
        <v>2767</v>
      </c>
      <c r="D22" s="171">
        <v>915</v>
      </c>
      <c r="E22" s="171">
        <v>2935</v>
      </c>
      <c r="F22" s="171">
        <v>316</v>
      </c>
      <c r="G22" s="171">
        <v>654</v>
      </c>
      <c r="H22" s="172">
        <v>7587</v>
      </c>
      <c r="I22" s="134">
        <v>0.138734982719842</v>
      </c>
    </row>
    <row r="23" spans="2:11" ht="13.7" x14ac:dyDescent="0.25">
      <c r="B23" s="103">
        <v>2019</v>
      </c>
      <c r="C23" s="153">
        <v>2531</v>
      </c>
      <c r="D23" s="153">
        <v>829</v>
      </c>
      <c r="E23" s="153">
        <v>3088</v>
      </c>
      <c r="F23" s="153">
        <v>289</v>
      </c>
      <c r="G23" s="153">
        <v>699</v>
      </c>
      <c r="H23" s="155">
        <v>7436</v>
      </c>
      <c r="I23" s="121">
        <v>0.13422382671480143</v>
      </c>
    </row>
    <row r="25" spans="2:11" ht="13.7" x14ac:dyDescent="0.25">
      <c r="B25" s="586" t="s">
        <v>93</v>
      </c>
      <c r="C25" s="587"/>
      <c r="D25" s="587"/>
      <c r="E25" s="587"/>
      <c r="F25" s="587"/>
      <c r="G25" s="587"/>
      <c r="H25" s="587"/>
      <c r="I25" s="588"/>
    </row>
    <row r="26" spans="2:11" ht="40.15" x14ac:dyDescent="0.25">
      <c r="B26" s="343" t="s">
        <v>38</v>
      </c>
      <c r="C26" s="476" t="s">
        <v>11</v>
      </c>
      <c r="D26" s="476" t="s">
        <v>12</v>
      </c>
      <c r="E26" s="476" t="s">
        <v>13</v>
      </c>
      <c r="F26" s="476" t="s">
        <v>14</v>
      </c>
      <c r="G26" s="476" t="s">
        <v>91</v>
      </c>
      <c r="H26" s="477" t="s">
        <v>9</v>
      </c>
      <c r="I26" s="482" t="s">
        <v>195</v>
      </c>
    </row>
    <row r="27" spans="2:11" ht="13.7" x14ac:dyDescent="0.25">
      <c r="B27" s="100">
        <v>2002</v>
      </c>
      <c r="C27" s="247">
        <v>654</v>
      </c>
      <c r="D27" s="247">
        <v>18</v>
      </c>
      <c r="E27" s="247">
        <v>73</v>
      </c>
      <c r="F27" s="247">
        <v>125</v>
      </c>
      <c r="G27" s="247">
        <v>274</v>
      </c>
      <c r="H27" s="248">
        <v>1144</v>
      </c>
      <c r="I27" s="131">
        <v>9.6191036744303376E-2</v>
      </c>
      <c r="K27" s="387"/>
    </row>
    <row r="28" spans="2:11" ht="13.7" x14ac:dyDescent="0.25">
      <c r="B28" s="101">
        <v>2003</v>
      </c>
      <c r="C28" s="161">
        <v>671</v>
      </c>
      <c r="D28" s="161">
        <v>19</v>
      </c>
      <c r="E28" s="161">
        <v>72</v>
      </c>
      <c r="F28" s="161">
        <v>144</v>
      </c>
      <c r="G28" s="161">
        <v>262</v>
      </c>
      <c r="H28" s="149">
        <v>1168</v>
      </c>
      <c r="I28" s="132">
        <v>9.7994798221327298E-2</v>
      </c>
      <c r="K28" s="387"/>
    </row>
    <row r="29" spans="2:11" ht="13.7" x14ac:dyDescent="0.25">
      <c r="B29" s="101">
        <v>2004</v>
      </c>
      <c r="C29" s="161">
        <v>872</v>
      </c>
      <c r="D29" s="161">
        <v>30</v>
      </c>
      <c r="E29" s="161">
        <v>96</v>
      </c>
      <c r="F29" s="161">
        <v>160</v>
      </c>
      <c r="G29" s="161">
        <v>273</v>
      </c>
      <c r="H29" s="149">
        <v>1431</v>
      </c>
      <c r="I29" s="132">
        <v>0.11576733274006958</v>
      </c>
      <c r="K29" s="387"/>
    </row>
    <row r="30" spans="2:11" ht="13.7" x14ac:dyDescent="0.25">
      <c r="B30" s="101">
        <v>2005</v>
      </c>
      <c r="C30" s="161">
        <v>1005</v>
      </c>
      <c r="D30" s="161">
        <v>28</v>
      </c>
      <c r="E30" s="161">
        <v>82</v>
      </c>
      <c r="F30" s="161">
        <v>119</v>
      </c>
      <c r="G30" s="161">
        <v>279</v>
      </c>
      <c r="H30" s="149">
        <v>1513</v>
      </c>
      <c r="I30" s="132">
        <v>0.12010796221322537</v>
      </c>
      <c r="K30" s="387"/>
    </row>
    <row r="31" spans="2:11" ht="13.7" x14ac:dyDescent="0.25">
      <c r="B31" s="101">
        <v>2006</v>
      </c>
      <c r="C31" s="161">
        <v>1105</v>
      </c>
      <c r="D31" s="161">
        <v>26</v>
      </c>
      <c r="E31" s="161">
        <v>80</v>
      </c>
      <c r="F31" s="161">
        <v>140</v>
      </c>
      <c r="G31" s="161">
        <v>322</v>
      </c>
      <c r="H31" s="149">
        <v>1673</v>
      </c>
      <c r="I31" s="132">
        <v>0.13357285429141716</v>
      </c>
      <c r="K31" s="387"/>
    </row>
    <row r="32" spans="2:11" ht="13.7" x14ac:dyDescent="0.25">
      <c r="B32" s="101">
        <v>2007</v>
      </c>
      <c r="C32" s="161">
        <v>1323</v>
      </c>
      <c r="D32" s="161">
        <v>15</v>
      </c>
      <c r="E32" s="161">
        <v>97</v>
      </c>
      <c r="F32" s="161">
        <v>172</v>
      </c>
      <c r="G32" s="161">
        <v>304</v>
      </c>
      <c r="H32" s="149">
        <v>1911</v>
      </c>
      <c r="I32" s="132">
        <v>0.14312462552426602</v>
      </c>
      <c r="K32" s="387"/>
    </row>
    <row r="33" spans="2:11" x14ac:dyDescent="0.25">
      <c r="B33" s="101">
        <v>2008</v>
      </c>
      <c r="C33" s="161">
        <v>1425</v>
      </c>
      <c r="D33" s="161">
        <v>19</v>
      </c>
      <c r="E33" s="161">
        <v>65</v>
      </c>
      <c r="F33" s="161">
        <v>175</v>
      </c>
      <c r="G33" s="161">
        <v>334</v>
      </c>
      <c r="H33" s="149">
        <v>2018</v>
      </c>
      <c r="I33" s="132">
        <v>0.15059701492537314</v>
      </c>
      <c r="K33" s="387"/>
    </row>
    <row r="34" spans="2:11" x14ac:dyDescent="0.25">
      <c r="B34" s="101">
        <v>2009</v>
      </c>
      <c r="C34" s="161">
        <v>1620</v>
      </c>
      <c r="D34" s="161">
        <v>28</v>
      </c>
      <c r="E34" s="161">
        <v>53</v>
      </c>
      <c r="F34" s="161">
        <v>157</v>
      </c>
      <c r="G34" s="161">
        <v>327</v>
      </c>
      <c r="H34" s="149">
        <v>2185</v>
      </c>
      <c r="I34" s="132">
        <v>0.16738164547265205</v>
      </c>
      <c r="K34" s="387"/>
    </row>
    <row r="35" spans="2:11" x14ac:dyDescent="0.25">
      <c r="B35" s="101">
        <v>2010</v>
      </c>
      <c r="C35" s="161">
        <v>1643</v>
      </c>
      <c r="D35" s="161">
        <v>34</v>
      </c>
      <c r="E35" s="161">
        <v>56</v>
      </c>
      <c r="F35" s="161">
        <v>171</v>
      </c>
      <c r="G35" s="161">
        <v>361</v>
      </c>
      <c r="H35" s="149">
        <v>2265</v>
      </c>
      <c r="I35" s="132">
        <v>0.16771566086634579</v>
      </c>
      <c r="J35" s="388"/>
      <c r="K35" s="387"/>
    </row>
    <row r="36" spans="2:11" x14ac:dyDescent="0.25">
      <c r="B36" s="101">
        <v>2011</v>
      </c>
      <c r="C36" s="161">
        <v>1838</v>
      </c>
      <c r="D36" s="161">
        <v>25</v>
      </c>
      <c r="E36" s="161">
        <v>56</v>
      </c>
      <c r="F36" s="161">
        <v>157</v>
      </c>
      <c r="G36" s="161">
        <v>362</v>
      </c>
      <c r="H36" s="149">
        <v>2438</v>
      </c>
      <c r="I36" s="132">
        <v>0.17581308141631211</v>
      </c>
      <c r="J36" s="388"/>
      <c r="K36" s="387"/>
    </row>
    <row r="37" spans="2:11" x14ac:dyDescent="0.25">
      <c r="B37" s="102">
        <v>2012</v>
      </c>
      <c r="C37" s="161">
        <v>1867</v>
      </c>
      <c r="D37" s="161">
        <v>18</v>
      </c>
      <c r="E37" s="161">
        <v>50</v>
      </c>
      <c r="F37" s="161">
        <v>193</v>
      </c>
      <c r="G37" s="161">
        <v>332</v>
      </c>
      <c r="H37" s="149">
        <v>2460</v>
      </c>
      <c r="I37" s="132">
        <v>0.17720789511597754</v>
      </c>
      <c r="J37" s="388"/>
      <c r="K37" s="387"/>
    </row>
    <row r="38" spans="2:11" x14ac:dyDescent="0.25">
      <c r="B38" s="101">
        <v>2013</v>
      </c>
      <c r="C38" s="161">
        <v>1905</v>
      </c>
      <c r="D38" s="161">
        <v>19</v>
      </c>
      <c r="E38" s="161">
        <v>55</v>
      </c>
      <c r="F38" s="161">
        <v>183</v>
      </c>
      <c r="G38" s="161">
        <v>387</v>
      </c>
      <c r="H38" s="149">
        <v>2549</v>
      </c>
      <c r="I38" s="132">
        <v>0.1814622339289528</v>
      </c>
      <c r="J38" s="388"/>
      <c r="K38" s="387"/>
    </row>
    <row r="39" spans="2:11" x14ac:dyDescent="0.25">
      <c r="B39" s="101">
        <v>2014</v>
      </c>
      <c r="C39" s="161">
        <v>2166</v>
      </c>
      <c r="D39" s="161">
        <v>20</v>
      </c>
      <c r="E39" s="161">
        <v>68</v>
      </c>
      <c r="F39" s="161">
        <v>202</v>
      </c>
      <c r="G39" s="161">
        <v>400</v>
      </c>
      <c r="H39" s="149">
        <v>2856</v>
      </c>
      <c r="I39" s="132">
        <v>0.19748305905130686</v>
      </c>
      <c r="J39" s="388"/>
      <c r="K39" s="387"/>
    </row>
    <row r="40" spans="2:11" x14ac:dyDescent="0.25">
      <c r="B40" s="133">
        <v>2015</v>
      </c>
      <c r="C40" s="171">
        <v>2218</v>
      </c>
      <c r="D40" s="171">
        <v>16</v>
      </c>
      <c r="E40" s="171">
        <v>86</v>
      </c>
      <c r="F40" s="171">
        <v>204</v>
      </c>
      <c r="G40" s="171">
        <v>380</v>
      </c>
      <c r="H40" s="172">
        <v>2904</v>
      </c>
      <c r="I40" s="134">
        <v>0.19961506736321144</v>
      </c>
      <c r="J40" s="388"/>
    </row>
    <row r="41" spans="2:11" x14ac:dyDescent="0.25">
      <c r="B41" s="133">
        <v>2016</v>
      </c>
      <c r="C41" s="171">
        <v>2174</v>
      </c>
      <c r="D41" s="171">
        <v>18</v>
      </c>
      <c r="E41" s="171">
        <v>72</v>
      </c>
      <c r="F41" s="171">
        <v>211</v>
      </c>
      <c r="G41" s="171">
        <v>364</v>
      </c>
      <c r="H41" s="172">
        <v>2839</v>
      </c>
      <c r="I41" s="134">
        <v>0.18787638144398119</v>
      </c>
      <c r="J41" s="388"/>
    </row>
    <row r="42" spans="2:11" x14ac:dyDescent="0.25">
      <c r="B42" s="133">
        <v>2017</v>
      </c>
      <c r="C42" s="171">
        <v>2275</v>
      </c>
      <c r="D42" s="171">
        <v>26</v>
      </c>
      <c r="E42" s="171">
        <v>80</v>
      </c>
      <c r="F42" s="171">
        <v>200</v>
      </c>
      <c r="G42" s="171">
        <v>406</v>
      </c>
      <c r="H42" s="172">
        <v>2987</v>
      </c>
      <c r="I42" s="134">
        <v>0.19799814397454593</v>
      </c>
      <c r="J42" s="388"/>
    </row>
    <row r="43" spans="2:11" x14ac:dyDescent="0.25">
      <c r="B43" s="133">
        <v>2018</v>
      </c>
      <c r="C43" s="171">
        <v>2337</v>
      </c>
      <c r="D43" s="171">
        <v>27</v>
      </c>
      <c r="E43" s="171">
        <v>71</v>
      </c>
      <c r="F43" s="171">
        <v>171</v>
      </c>
      <c r="G43" s="171">
        <v>342</v>
      </c>
      <c r="H43" s="172">
        <v>2948</v>
      </c>
      <c r="I43" s="134">
        <v>0.19787890992079474</v>
      </c>
      <c r="J43" s="388"/>
    </row>
    <row r="44" spans="2:11" x14ac:dyDescent="0.25">
      <c r="B44" s="103">
        <v>2019</v>
      </c>
      <c r="C44" s="153">
        <v>2128</v>
      </c>
      <c r="D44" s="153">
        <v>45</v>
      </c>
      <c r="E44" s="153">
        <v>71</v>
      </c>
      <c r="F44" s="153">
        <v>147</v>
      </c>
      <c r="G44" s="153">
        <v>389</v>
      </c>
      <c r="H44" s="155">
        <v>2780</v>
      </c>
      <c r="I44" s="121">
        <v>0.18336521337642636</v>
      </c>
      <c r="J44" s="388"/>
    </row>
    <row r="46" spans="2:11" x14ac:dyDescent="0.25">
      <c r="B46" s="586" t="s">
        <v>94</v>
      </c>
      <c r="C46" s="587"/>
      <c r="D46" s="587"/>
      <c r="E46" s="587"/>
      <c r="F46" s="587"/>
      <c r="G46" s="587"/>
      <c r="H46" s="587"/>
      <c r="I46" s="588"/>
    </row>
    <row r="47" spans="2:11" ht="40.5" x14ac:dyDescent="0.25">
      <c r="B47" s="343" t="s">
        <v>38</v>
      </c>
      <c r="C47" s="476" t="s">
        <v>11</v>
      </c>
      <c r="D47" s="476" t="s">
        <v>12</v>
      </c>
      <c r="E47" s="476" t="s">
        <v>13</v>
      </c>
      <c r="F47" s="476" t="s">
        <v>14</v>
      </c>
      <c r="G47" s="476" t="s">
        <v>91</v>
      </c>
      <c r="H47" s="477" t="s">
        <v>9</v>
      </c>
      <c r="I47" s="482" t="s">
        <v>195</v>
      </c>
    </row>
    <row r="48" spans="2:11" x14ac:dyDescent="0.25">
      <c r="B48" s="100">
        <v>2002</v>
      </c>
      <c r="C48" s="247">
        <v>180</v>
      </c>
      <c r="D48" s="247">
        <v>316</v>
      </c>
      <c r="E48" s="247">
        <v>973</v>
      </c>
      <c r="F48" s="247">
        <v>40</v>
      </c>
      <c r="G48" s="247">
        <v>135</v>
      </c>
      <c r="H48" s="248">
        <v>1644</v>
      </c>
      <c r="I48" s="131">
        <v>7.0145496437257329E-2</v>
      </c>
      <c r="K48" s="387"/>
    </row>
    <row r="49" spans="2:11" x14ac:dyDescent="0.25">
      <c r="B49" s="101">
        <v>2003</v>
      </c>
      <c r="C49" s="161">
        <v>211</v>
      </c>
      <c r="D49" s="161">
        <v>384</v>
      </c>
      <c r="E49" s="161">
        <v>1027</v>
      </c>
      <c r="F49" s="161">
        <v>56</v>
      </c>
      <c r="G49" s="161">
        <v>167</v>
      </c>
      <c r="H49" s="149">
        <v>1845</v>
      </c>
      <c r="I49" s="132">
        <v>7.6302729528535979E-2</v>
      </c>
      <c r="K49" s="387"/>
    </row>
    <row r="50" spans="2:11" x14ac:dyDescent="0.25">
      <c r="B50" s="101">
        <v>2004</v>
      </c>
      <c r="C50" s="161">
        <v>170</v>
      </c>
      <c r="D50" s="161">
        <v>363</v>
      </c>
      <c r="E50" s="161">
        <v>1123</v>
      </c>
      <c r="F50" s="161">
        <v>58</v>
      </c>
      <c r="G50" s="161">
        <v>165</v>
      </c>
      <c r="H50" s="149">
        <v>1879</v>
      </c>
      <c r="I50" s="132">
        <v>7.5802807810230757E-2</v>
      </c>
      <c r="K50" s="387"/>
    </row>
    <row r="51" spans="2:11" x14ac:dyDescent="0.25">
      <c r="B51" s="101">
        <v>2005</v>
      </c>
      <c r="C51" s="161">
        <v>176</v>
      </c>
      <c r="D51" s="161">
        <v>395</v>
      </c>
      <c r="E51" s="161">
        <v>1223</v>
      </c>
      <c r="F51" s="161">
        <v>54</v>
      </c>
      <c r="G51" s="161">
        <v>165</v>
      </c>
      <c r="H51" s="149">
        <v>2013</v>
      </c>
      <c r="I51" s="132">
        <v>8.0074784199848842E-2</v>
      </c>
      <c r="K51" s="387"/>
    </row>
    <row r="52" spans="2:11" x14ac:dyDescent="0.25">
      <c r="B52" s="101">
        <v>2006</v>
      </c>
      <c r="C52" s="161">
        <v>198</v>
      </c>
      <c r="D52" s="161">
        <v>453</v>
      </c>
      <c r="E52" s="161">
        <v>1115</v>
      </c>
      <c r="F52" s="161">
        <v>61</v>
      </c>
      <c r="G52" s="161">
        <v>187</v>
      </c>
      <c r="H52" s="149">
        <v>2014</v>
      </c>
      <c r="I52" s="132">
        <v>8.0197507267152468E-2</v>
      </c>
      <c r="K52" s="387"/>
    </row>
    <row r="53" spans="2:11" x14ac:dyDescent="0.25">
      <c r="B53" s="101">
        <v>2007</v>
      </c>
      <c r="C53" s="161">
        <v>215</v>
      </c>
      <c r="D53" s="161">
        <v>473</v>
      </c>
      <c r="E53" s="161">
        <v>1152</v>
      </c>
      <c r="F53" s="161">
        <v>60</v>
      </c>
      <c r="G53" s="161">
        <v>164</v>
      </c>
      <c r="H53" s="149">
        <v>2064</v>
      </c>
      <c r="I53" s="132">
        <v>8.2028455607662351E-2</v>
      </c>
      <c r="K53" s="387"/>
    </row>
    <row r="54" spans="2:11" x14ac:dyDescent="0.25">
      <c r="B54" s="101">
        <v>2008</v>
      </c>
      <c r="C54" s="161">
        <v>245</v>
      </c>
      <c r="D54" s="161">
        <v>502</v>
      </c>
      <c r="E54" s="161">
        <v>1214</v>
      </c>
      <c r="F54" s="161">
        <v>62</v>
      </c>
      <c r="G54" s="161">
        <v>196</v>
      </c>
      <c r="H54" s="149">
        <v>2219</v>
      </c>
      <c r="I54" s="132">
        <v>8.4218916046758768E-2</v>
      </c>
      <c r="K54" s="387"/>
    </row>
    <row r="55" spans="2:11" x14ac:dyDescent="0.25">
      <c r="B55" s="101">
        <v>2009</v>
      </c>
      <c r="C55" s="161">
        <v>300</v>
      </c>
      <c r="D55" s="161">
        <v>551</v>
      </c>
      <c r="E55" s="161">
        <v>1216</v>
      </c>
      <c r="F55" s="161">
        <v>64</v>
      </c>
      <c r="G55" s="161">
        <v>213</v>
      </c>
      <c r="H55" s="149">
        <v>2344</v>
      </c>
      <c r="I55" s="132">
        <v>8.7358378056052469E-2</v>
      </c>
      <c r="K55" s="387"/>
    </row>
    <row r="56" spans="2:11" x14ac:dyDescent="0.25">
      <c r="B56" s="101">
        <v>2010</v>
      </c>
      <c r="C56" s="161">
        <v>268</v>
      </c>
      <c r="D56" s="161">
        <v>582</v>
      </c>
      <c r="E56" s="161">
        <v>1203</v>
      </c>
      <c r="F56" s="161">
        <v>83</v>
      </c>
      <c r="G56" s="161">
        <v>196</v>
      </c>
      <c r="H56" s="149">
        <v>2332</v>
      </c>
      <c r="I56" s="132">
        <v>8.6762407917255743E-2</v>
      </c>
      <c r="K56" s="387"/>
    </row>
    <row r="57" spans="2:11" x14ac:dyDescent="0.25">
      <c r="B57" s="101">
        <v>2011</v>
      </c>
      <c r="C57" s="161">
        <v>335</v>
      </c>
      <c r="D57" s="161">
        <v>655</v>
      </c>
      <c r="E57" s="161">
        <v>1307</v>
      </c>
      <c r="F57" s="161">
        <v>81</v>
      </c>
      <c r="G57" s="161">
        <v>205</v>
      </c>
      <c r="H57" s="149">
        <v>2583</v>
      </c>
      <c r="I57" s="132">
        <v>9.3007345527869795E-2</v>
      </c>
      <c r="K57" s="387"/>
    </row>
    <row r="58" spans="2:11" x14ac:dyDescent="0.25">
      <c r="B58" s="102">
        <v>2012</v>
      </c>
      <c r="C58" s="161">
        <v>254</v>
      </c>
      <c r="D58" s="161">
        <v>594</v>
      </c>
      <c r="E58" s="161">
        <v>1233</v>
      </c>
      <c r="F58" s="161">
        <v>98</v>
      </c>
      <c r="G58" s="161">
        <v>218</v>
      </c>
      <c r="H58" s="149">
        <v>2397</v>
      </c>
      <c r="I58" s="132">
        <v>8.5345011749626151E-2</v>
      </c>
      <c r="K58" s="387"/>
    </row>
    <row r="59" spans="2:11" x14ac:dyDescent="0.25">
      <c r="B59" s="101">
        <v>2013</v>
      </c>
      <c r="C59" s="161">
        <v>286</v>
      </c>
      <c r="D59" s="161">
        <v>540</v>
      </c>
      <c r="E59" s="161">
        <v>1338</v>
      </c>
      <c r="F59" s="161">
        <v>88</v>
      </c>
      <c r="G59" s="161">
        <v>206</v>
      </c>
      <c r="H59" s="149">
        <v>2458</v>
      </c>
      <c r="I59" s="132">
        <v>8.7064324171153298E-2</v>
      </c>
      <c r="K59" s="387"/>
    </row>
    <row r="60" spans="2:11" x14ac:dyDescent="0.25">
      <c r="B60" s="101">
        <v>2014</v>
      </c>
      <c r="C60" s="161">
        <v>280</v>
      </c>
      <c r="D60" s="161">
        <v>688</v>
      </c>
      <c r="E60" s="161">
        <v>1531</v>
      </c>
      <c r="F60" s="161">
        <v>136</v>
      </c>
      <c r="G60" s="161">
        <v>266</v>
      </c>
      <c r="H60" s="149">
        <v>2901</v>
      </c>
      <c r="I60" s="132">
        <v>0.10099568305249965</v>
      </c>
      <c r="K60" s="387"/>
    </row>
    <row r="61" spans="2:11" x14ac:dyDescent="0.25">
      <c r="B61" s="133">
        <v>2015</v>
      </c>
      <c r="C61" s="171">
        <v>339</v>
      </c>
      <c r="D61" s="171">
        <v>700</v>
      </c>
      <c r="E61" s="171">
        <v>1547</v>
      </c>
      <c r="F61" s="171">
        <v>115</v>
      </c>
      <c r="G61" s="171">
        <v>206</v>
      </c>
      <c r="H61" s="172">
        <v>2907</v>
      </c>
      <c r="I61" s="134">
        <v>9.987974574815324E-2</v>
      </c>
      <c r="K61" s="387"/>
    </row>
    <row r="62" spans="2:11" x14ac:dyDescent="0.25">
      <c r="B62" s="133">
        <v>2016</v>
      </c>
      <c r="C62" s="171">
        <v>343</v>
      </c>
      <c r="D62" s="171">
        <v>720</v>
      </c>
      <c r="E62" s="171">
        <v>1557</v>
      </c>
      <c r="F62" s="171">
        <v>123</v>
      </c>
      <c r="G62" s="171">
        <v>265</v>
      </c>
      <c r="H62" s="172">
        <v>3008</v>
      </c>
      <c r="I62" s="134">
        <v>9.7160761006492458E-2</v>
      </c>
      <c r="K62" s="387"/>
    </row>
    <row r="63" spans="2:11" x14ac:dyDescent="0.25">
      <c r="B63" s="133">
        <v>2017</v>
      </c>
      <c r="C63" s="171">
        <v>337</v>
      </c>
      <c r="D63" s="171">
        <v>704</v>
      </c>
      <c r="E63" s="171">
        <v>1695</v>
      </c>
      <c r="F63" s="171">
        <v>101</v>
      </c>
      <c r="G63" s="171">
        <v>291</v>
      </c>
      <c r="H63" s="172">
        <v>3128</v>
      </c>
      <c r="I63" s="134">
        <v>9.962100703844072E-2</v>
      </c>
      <c r="K63" s="387"/>
    </row>
    <row r="64" spans="2:11" x14ac:dyDescent="0.25">
      <c r="B64" s="133">
        <v>2018</v>
      </c>
      <c r="C64" s="171">
        <v>372</v>
      </c>
      <c r="D64" s="171">
        <v>683</v>
      </c>
      <c r="E64" s="171">
        <v>1713</v>
      </c>
      <c r="F64" s="171">
        <v>124</v>
      </c>
      <c r="G64" s="171">
        <v>246</v>
      </c>
      <c r="H64" s="172">
        <v>3138</v>
      </c>
      <c r="I64" s="134">
        <v>0.10141555167733178</v>
      </c>
      <c r="K64" s="387"/>
    </row>
    <row r="65" spans="2:11" x14ac:dyDescent="0.25">
      <c r="B65" s="103">
        <v>2019</v>
      </c>
      <c r="C65" s="153">
        <v>330</v>
      </c>
      <c r="D65" s="153">
        <v>647</v>
      </c>
      <c r="E65" s="153">
        <v>1800</v>
      </c>
      <c r="F65" s="153">
        <v>120</v>
      </c>
      <c r="G65" s="153">
        <v>258</v>
      </c>
      <c r="H65" s="155">
        <v>3155</v>
      </c>
      <c r="I65" s="121">
        <v>0.10051932328671107</v>
      </c>
      <c r="K65" s="387"/>
    </row>
    <row r="67" spans="2:11" x14ac:dyDescent="0.25">
      <c r="B67" s="586" t="s">
        <v>95</v>
      </c>
      <c r="C67" s="587"/>
      <c r="D67" s="587"/>
      <c r="E67" s="587"/>
      <c r="F67" s="587"/>
      <c r="G67" s="587"/>
      <c r="H67" s="587"/>
      <c r="I67" s="588"/>
    </row>
    <row r="68" spans="2:11" ht="40.5" x14ac:dyDescent="0.25">
      <c r="B68" s="343" t="s">
        <v>38</v>
      </c>
      <c r="C68" s="476" t="s">
        <v>11</v>
      </c>
      <c r="D68" s="476" t="s">
        <v>12</v>
      </c>
      <c r="E68" s="476" t="s">
        <v>13</v>
      </c>
      <c r="F68" s="476" t="s">
        <v>14</v>
      </c>
      <c r="G68" s="476" t="s">
        <v>91</v>
      </c>
      <c r="H68" s="477" t="s">
        <v>9</v>
      </c>
      <c r="I68" s="482" t="s">
        <v>195</v>
      </c>
    </row>
    <row r="69" spans="2:11" x14ac:dyDescent="0.25">
      <c r="B69" s="100">
        <v>2002</v>
      </c>
      <c r="C69" s="247">
        <v>52</v>
      </c>
      <c r="D69" s="247">
        <v>247</v>
      </c>
      <c r="E69" s="247">
        <v>598</v>
      </c>
      <c r="F69" s="247">
        <v>7</v>
      </c>
      <c r="G69" s="247">
        <v>29</v>
      </c>
      <c r="H69" s="248">
        <v>933</v>
      </c>
      <c r="I69" s="131">
        <v>0.12599594868332209</v>
      </c>
      <c r="K69" s="387"/>
    </row>
    <row r="70" spans="2:11" x14ac:dyDescent="0.25">
      <c r="B70" s="101">
        <v>2003</v>
      </c>
      <c r="C70" s="161">
        <v>65</v>
      </c>
      <c r="D70" s="161">
        <v>241</v>
      </c>
      <c r="E70" s="161">
        <v>630</v>
      </c>
      <c r="F70" s="161">
        <v>14</v>
      </c>
      <c r="G70" s="161">
        <v>38</v>
      </c>
      <c r="H70" s="149">
        <v>988</v>
      </c>
      <c r="I70" s="132">
        <v>0.13228009104297764</v>
      </c>
      <c r="K70" s="387"/>
    </row>
    <row r="71" spans="2:11" x14ac:dyDescent="0.25">
      <c r="B71" s="101">
        <v>2004</v>
      </c>
      <c r="C71" s="161">
        <v>58</v>
      </c>
      <c r="D71" s="161">
        <v>291</v>
      </c>
      <c r="E71" s="161">
        <v>764</v>
      </c>
      <c r="F71" s="161">
        <v>14</v>
      </c>
      <c r="G71" s="161">
        <v>32</v>
      </c>
      <c r="H71" s="149">
        <v>1159</v>
      </c>
      <c r="I71" s="132">
        <v>0.14456779343894224</v>
      </c>
      <c r="K71" s="387"/>
    </row>
    <row r="72" spans="2:11" x14ac:dyDescent="0.25">
      <c r="B72" s="101">
        <v>2005</v>
      </c>
      <c r="C72" s="161">
        <v>56</v>
      </c>
      <c r="D72" s="161">
        <v>335</v>
      </c>
      <c r="E72" s="161">
        <v>640</v>
      </c>
      <c r="F72" s="161">
        <v>18</v>
      </c>
      <c r="G72" s="161">
        <v>41</v>
      </c>
      <c r="H72" s="149">
        <v>1090</v>
      </c>
      <c r="I72" s="132">
        <v>0.13570717131474103</v>
      </c>
      <c r="K72" s="387"/>
    </row>
    <row r="73" spans="2:11" x14ac:dyDescent="0.25">
      <c r="B73" s="101">
        <v>2006</v>
      </c>
      <c r="C73" s="161">
        <v>47</v>
      </c>
      <c r="D73" s="161">
        <v>298</v>
      </c>
      <c r="E73" s="161">
        <v>664</v>
      </c>
      <c r="F73" s="161">
        <v>15</v>
      </c>
      <c r="G73" s="161">
        <v>52</v>
      </c>
      <c r="H73" s="149">
        <v>1076</v>
      </c>
      <c r="I73" s="132">
        <v>0.13339945450037194</v>
      </c>
      <c r="K73" s="387"/>
    </row>
    <row r="74" spans="2:11" x14ac:dyDescent="0.25">
      <c r="B74" s="101">
        <v>2007</v>
      </c>
      <c r="C74" s="161">
        <v>64</v>
      </c>
      <c r="D74" s="161">
        <v>283</v>
      </c>
      <c r="E74" s="161">
        <v>737</v>
      </c>
      <c r="F74" s="161">
        <v>9</v>
      </c>
      <c r="G74" s="161">
        <v>59</v>
      </c>
      <c r="H74" s="149">
        <v>1152</v>
      </c>
      <c r="I74" s="132">
        <v>0.14208189442525901</v>
      </c>
      <c r="K74" s="387"/>
    </row>
    <row r="75" spans="2:11" x14ac:dyDescent="0.25">
      <c r="B75" s="101">
        <v>2008</v>
      </c>
      <c r="C75" s="161">
        <v>73</v>
      </c>
      <c r="D75" s="161">
        <v>274</v>
      </c>
      <c r="E75" s="161">
        <v>690</v>
      </c>
      <c r="F75" s="161">
        <v>10</v>
      </c>
      <c r="G75" s="161">
        <v>61</v>
      </c>
      <c r="H75" s="149">
        <v>1108</v>
      </c>
      <c r="I75" s="132">
        <v>0.14389610389610388</v>
      </c>
      <c r="K75" s="387"/>
    </row>
    <row r="76" spans="2:11" x14ac:dyDescent="0.25">
      <c r="B76" s="101">
        <v>2009</v>
      </c>
      <c r="C76" s="161">
        <v>74</v>
      </c>
      <c r="D76" s="161">
        <v>162</v>
      </c>
      <c r="E76" s="161">
        <v>772</v>
      </c>
      <c r="F76" s="161">
        <v>13</v>
      </c>
      <c r="G76" s="161">
        <v>63</v>
      </c>
      <c r="H76" s="149">
        <v>1084</v>
      </c>
      <c r="I76" s="132">
        <v>0.13754599670092627</v>
      </c>
      <c r="K76" s="387"/>
    </row>
    <row r="77" spans="2:11" x14ac:dyDescent="0.25">
      <c r="B77" s="101">
        <v>2010</v>
      </c>
      <c r="C77" s="161">
        <v>73</v>
      </c>
      <c r="D77" s="161">
        <v>127</v>
      </c>
      <c r="E77" s="161">
        <v>724</v>
      </c>
      <c r="F77" s="161">
        <v>16</v>
      </c>
      <c r="G77" s="161">
        <v>53</v>
      </c>
      <c r="H77" s="149">
        <v>993</v>
      </c>
      <c r="I77" s="132">
        <v>0.12175085826385483</v>
      </c>
      <c r="K77" s="387"/>
    </row>
    <row r="78" spans="2:11" x14ac:dyDescent="0.25">
      <c r="B78" s="101">
        <v>2011</v>
      </c>
      <c r="C78" s="161">
        <v>67</v>
      </c>
      <c r="D78" s="161">
        <v>122</v>
      </c>
      <c r="E78" s="161">
        <v>775</v>
      </c>
      <c r="F78" s="161">
        <v>9</v>
      </c>
      <c r="G78" s="161">
        <v>52</v>
      </c>
      <c r="H78" s="149">
        <v>1025</v>
      </c>
      <c r="I78" s="132">
        <v>0.12788521522145976</v>
      </c>
      <c r="K78" s="387"/>
    </row>
    <row r="79" spans="2:11" x14ac:dyDescent="0.25">
      <c r="B79" s="102">
        <v>2012</v>
      </c>
      <c r="C79" s="161">
        <v>63</v>
      </c>
      <c r="D79" s="161">
        <v>97</v>
      </c>
      <c r="E79" s="161">
        <v>870</v>
      </c>
      <c r="F79" s="161">
        <v>5</v>
      </c>
      <c r="G79" s="161">
        <v>89</v>
      </c>
      <c r="H79" s="149">
        <v>1124</v>
      </c>
      <c r="I79" s="132">
        <v>0.13422498208741343</v>
      </c>
      <c r="K79" s="387"/>
    </row>
    <row r="80" spans="2:11" x14ac:dyDescent="0.25">
      <c r="B80" s="101">
        <v>2013</v>
      </c>
      <c r="C80" s="161">
        <v>67</v>
      </c>
      <c r="D80" s="161">
        <v>103</v>
      </c>
      <c r="E80" s="161">
        <v>1044</v>
      </c>
      <c r="F80" s="161">
        <v>15</v>
      </c>
      <c r="G80" s="161">
        <v>61</v>
      </c>
      <c r="H80" s="149">
        <v>1290</v>
      </c>
      <c r="I80" s="132">
        <v>0.15488053787969744</v>
      </c>
      <c r="K80" s="387"/>
    </row>
    <row r="81" spans="1:11" x14ac:dyDescent="0.25">
      <c r="B81" s="101">
        <v>2014</v>
      </c>
      <c r="C81" s="161">
        <v>74</v>
      </c>
      <c r="D81" s="161">
        <v>101</v>
      </c>
      <c r="E81" s="161">
        <v>1027</v>
      </c>
      <c r="F81" s="161">
        <v>25</v>
      </c>
      <c r="G81" s="161">
        <v>60</v>
      </c>
      <c r="H81" s="149">
        <v>1287</v>
      </c>
      <c r="I81" s="132">
        <v>0.15481775532298808</v>
      </c>
      <c r="K81" s="387"/>
    </row>
    <row r="82" spans="1:11" ht="15" customHeight="1" x14ac:dyDescent="0.25">
      <c r="B82" s="133">
        <v>2015</v>
      </c>
      <c r="C82" s="171">
        <v>63</v>
      </c>
      <c r="D82" s="171">
        <v>120</v>
      </c>
      <c r="E82" s="171">
        <v>913</v>
      </c>
      <c r="F82" s="171">
        <v>24</v>
      </c>
      <c r="G82" s="171">
        <v>61</v>
      </c>
      <c r="H82" s="172">
        <v>1181</v>
      </c>
      <c r="I82" s="134">
        <v>0.14235776277724205</v>
      </c>
      <c r="K82" s="387"/>
    </row>
    <row r="83" spans="1:11" ht="15" customHeight="1" x14ac:dyDescent="0.25">
      <c r="B83" s="133">
        <v>2016</v>
      </c>
      <c r="C83" s="171">
        <v>84</v>
      </c>
      <c r="D83" s="171">
        <v>135</v>
      </c>
      <c r="E83" s="171">
        <v>938</v>
      </c>
      <c r="F83" s="171">
        <v>15</v>
      </c>
      <c r="G83" s="171">
        <v>53</v>
      </c>
      <c r="H83" s="172">
        <v>1225</v>
      </c>
      <c r="I83" s="134">
        <v>0.14488468361916026</v>
      </c>
      <c r="K83" s="387"/>
    </row>
    <row r="84" spans="1:11" ht="15" customHeight="1" x14ac:dyDescent="0.25">
      <c r="B84" s="133">
        <v>2017</v>
      </c>
      <c r="C84" s="171">
        <v>70</v>
      </c>
      <c r="D84" s="171">
        <v>186</v>
      </c>
      <c r="E84" s="171">
        <v>1030</v>
      </c>
      <c r="F84" s="171">
        <v>19</v>
      </c>
      <c r="G84" s="171">
        <v>71</v>
      </c>
      <c r="H84" s="172">
        <v>1376</v>
      </c>
      <c r="I84" s="134">
        <v>0.16161616161616163</v>
      </c>
      <c r="K84" s="387"/>
    </row>
    <row r="85" spans="1:11" ht="15" customHeight="1" x14ac:dyDescent="0.25">
      <c r="B85" s="133">
        <v>2018</v>
      </c>
      <c r="C85" s="171">
        <v>58</v>
      </c>
      <c r="D85" s="171">
        <v>205</v>
      </c>
      <c r="E85" s="171">
        <v>1151</v>
      </c>
      <c r="F85" s="171">
        <v>21</v>
      </c>
      <c r="G85" s="171">
        <v>66</v>
      </c>
      <c r="H85" s="172">
        <v>1501</v>
      </c>
      <c r="I85" s="134">
        <v>0.16966203232734262</v>
      </c>
      <c r="K85" s="387"/>
    </row>
    <row r="86" spans="1:11" ht="15" customHeight="1" x14ac:dyDescent="0.25">
      <c r="B86" s="103">
        <v>2019</v>
      </c>
      <c r="C86" s="153">
        <v>73</v>
      </c>
      <c r="D86" s="153">
        <v>137</v>
      </c>
      <c r="E86" s="153">
        <v>1217</v>
      </c>
      <c r="F86" s="153">
        <v>22</v>
      </c>
      <c r="G86" s="153">
        <v>52</v>
      </c>
      <c r="H86" s="155">
        <v>1501</v>
      </c>
      <c r="I86" s="121">
        <v>0.16956619972887482</v>
      </c>
      <c r="K86" s="387"/>
    </row>
    <row r="87" spans="1:11" s="17" customFormat="1" ht="5.25" customHeight="1" x14ac:dyDescent="0.25">
      <c r="A87" s="30"/>
      <c r="B87" s="347"/>
      <c r="C87" s="478"/>
      <c r="D87" s="478"/>
      <c r="E87" s="478"/>
      <c r="F87" s="478"/>
      <c r="G87" s="478"/>
      <c r="H87" s="478"/>
      <c r="I87" s="483"/>
    </row>
    <row r="88" spans="1:11" ht="12.75" customHeight="1" x14ac:dyDescent="0.25">
      <c r="B88" s="573" t="s">
        <v>192</v>
      </c>
      <c r="C88" s="573"/>
      <c r="D88" s="573"/>
      <c r="E88" s="479"/>
      <c r="F88" s="479"/>
      <c r="G88" s="479"/>
      <c r="H88" s="479"/>
    </row>
    <row r="89" spans="1:11" s="17" customFormat="1" ht="5.25" customHeight="1" x14ac:dyDescent="0.25">
      <c r="A89" s="30"/>
      <c r="B89" s="347"/>
      <c r="C89" s="478"/>
      <c r="D89" s="478"/>
      <c r="E89" s="478"/>
      <c r="F89" s="478"/>
      <c r="G89" s="478"/>
      <c r="H89" s="478"/>
      <c r="I89" s="483"/>
    </row>
    <row r="90" spans="1:11" s="17" customFormat="1" ht="12.75" customHeight="1" x14ac:dyDescent="0.25">
      <c r="A90" s="30"/>
      <c r="B90" s="114" t="s">
        <v>314</v>
      </c>
      <c r="C90" s="478"/>
      <c r="D90" s="478"/>
      <c r="E90" s="478"/>
      <c r="F90" s="478"/>
      <c r="G90" s="478"/>
      <c r="H90" s="478"/>
      <c r="I90" s="483"/>
    </row>
    <row r="91" spans="1:11" s="17" customFormat="1" ht="5.25" customHeight="1" x14ac:dyDescent="0.25">
      <c r="A91" s="30"/>
      <c r="B91" s="347"/>
      <c r="C91" s="478"/>
      <c r="D91" s="478"/>
      <c r="E91" s="478"/>
      <c r="F91" s="478"/>
      <c r="G91" s="478"/>
      <c r="H91" s="478"/>
      <c r="I91" s="483"/>
    </row>
    <row r="92" spans="1:11" ht="12.75" customHeight="1" x14ac:dyDescent="0.25">
      <c r="B92" s="68" t="s">
        <v>39</v>
      </c>
      <c r="C92" s="480"/>
      <c r="D92" s="481"/>
      <c r="E92" s="479"/>
      <c r="F92" s="479"/>
      <c r="G92" s="479"/>
      <c r="H92" s="479"/>
    </row>
    <row r="93" spans="1:11" s="17" customFormat="1" ht="5.25" customHeight="1" x14ac:dyDescent="0.25">
      <c r="A93" s="30"/>
      <c r="B93" s="347"/>
      <c r="C93" s="478"/>
      <c r="D93" s="478"/>
      <c r="E93" s="478"/>
      <c r="F93" s="478"/>
      <c r="G93" s="478"/>
      <c r="H93" s="478"/>
      <c r="I93" s="483"/>
    </row>
    <row r="94" spans="1:11" ht="27.2" customHeight="1" x14ac:dyDescent="0.25">
      <c r="B94" s="573" t="s">
        <v>92</v>
      </c>
      <c r="C94" s="573"/>
      <c r="D94" s="573"/>
      <c r="E94" s="573"/>
      <c r="F94" s="573"/>
      <c r="G94" s="573"/>
      <c r="H94" s="573"/>
      <c r="I94" s="573"/>
      <c r="J94" s="573"/>
    </row>
    <row r="95" spans="1:11" ht="27.2" customHeight="1" x14ac:dyDescent="0.25">
      <c r="B95" s="573" t="s">
        <v>145</v>
      </c>
      <c r="C95" s="573"/>
      <c r="D95" s="573"/>
      <c r="E95" s="573"/>
      <c r="F95" s="573"/>
      <c r="G95" s="573"/>
      <c r="H95" s="573"/>
      <c r="I95" s="573"/>
      <c r="J95" s="573"/>
    </row>
    <row r="96" spans="1:11" ht="27.2" customHeight="1" x14ac:dyDescent="0.25">
      <c r="B96" s="573" t="s">
        <v>194</v>
      </c>
      <c r="C96" s="573"/>
      <c r="D96" s="573"/>
      <c r="E96" s="573"/>
      <c r="F96" s="573"/>
      <c r="G96" s="573"/>
      <c r="H96" s="573"/>
      <c r="I96" s="573"/>
      <c r="J96" s="573"/>
    </row>
    <row r="97" spans="1:9" s="17" customFormat="1" ht="5.25" customHeight="1" x14ac:dyDescent="0.25">
      <c r="A97" s="30"/>
      <c r="B97" s="347"/>
      <c r="C97" s="478"/>
      <c r="D97" s="478"/>
      <c r="E97" s="478"/>
      <c r="F97" s="478"/>
      <c r="G97" s="478"/>
      <c r="H97" s="478"/>
      <c r="I97" s="483"/>
    </row>
    <row r="98" spans="1:9" s="17" customFormat="1" ht="12.75" customHeight="1" x14ac:dyDescent="0.25">
      <c r="A98" s="30"/>
      <c r="B98" s="347" t="s">
        <v>41</v>
      </c>
      <c r="C98" s="478"/>
      <c r="D98" s="478"/>
      <c r="E98" s="478"/>
      <c r="F98" s="478"/>
      <c r="G98" s="478"/>
      <c r="H98" s="478"/>
      <c r="I98" s="483"/>
    </row>
  </sheetData>
  <mergeCells count="9">
    <mergeCell ref="B2:J2"/>
    <mergeCell ref="B94:J94"/>
    <mergeCell ref="B95:J95"/>
    <mergeCell ref="B96:J96"/>
    <mergeCell ref="B88:D88"/>
    <mergeCell ref="B46:I46"/>
    <mergeCell ref="B25:I25"/>
    <mergeCell ref="B67:I67"/>
    <mergeCell ref="B4:I4"/>
  </mergeCells>
  <pageMargins left="0.70866141732283472" right="0.70866141732283472" top="0.74803149606299213" bottom="0.74803149606299213" header="0.31496062992125984" footer="0.31496062992125984"/>
  <pageSetup paperSize="9" scale="80" orientation="portrait" r:id="rId1"/>
  <headerFooter>
    <oddHeader>&amp;L&amp;G&amp;CSpitalbetreuung</oddHeader>
    <oddFooter>&amp;L&amp;A&amp;C&amp;P sur &amp;N&amp;R&amp;F</oddFooter>
  </headerFooter>
  <rowBreaks count="1" manualBreakCount="1">
    <brk id="45" min="1" max="9" man="1"/>
  </rowBreaks>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6"/>
  <sheetViews>
    <sheetView showGridLines="0" zoomScaleNormal="100" workbookViewId="0"/>
  </sheetViews>
  <sheetFormatPr baseColWidth="10" defaultColWidth="11.42578125" defaultRowHeight="15" x14ac:dyDescent="0.25"/>
  <cols>
    <col min="1" max="1" width="1.7109375" style="359" customWidth="1"/>
    <col min="2" max="2" width="39" style="3" customWidth="1"/>
    <col min="3" max="3" width="20.85546875" style="475" customWidth="1"/>
    <col min="4" max="4" width="22.140625" style="388" customWidth="1"/>
    <col min="5" max="5" width="20.85546875" style="475" customWidth="1"/>
    <col min="6" max="6" width="22.42578125" style="388" customWidth="1"/>
    <col min="8" max="13" width="19.7109375" style="382" customWidth="1"/>
    <col min="14" max="14" width="19.7109375" style="107" customWidth="1"/>
    <col min="15" max="17" width="11.42578125" style="107"/>
    <col min="18" max="22" width="11.42578125" style="382"/>
    <col min="23" max="23" width="11.42578125" style="386"/>
    <col min="24" max="16384" width="11.42578125" style="3"/>
  </cols>
  <sheetData>
    <row r="1" spans="1:24" ht="10.15" customHeight="1" x14ac:dyDescent="0.25"/>
    <row r="2" spans="1:24" s="107" customFormat="1" ht="35.450000000000003" customHeight="1" x14ac:dyDescent="0.25">
      <c r="A2" s="383">
        <v>17</v>
      </c>
      <c r="B2" s="589" t="s">
        <v>321</v>
      </c>
      <c r="C2" s="589"/>
      <c r="D2" s="589"/>
      <c r="E2" s="589"/>
      <c r="F2" s="589"/>
      <c r="H2" s="376"/>
      <c r="I2" s="382"/>
      <c r="J2" s="382"/>
      <c r="K2" s="384"/>
      <c r="L2" s="384"/>
      <c r="M2" s="384"/>
      <c r="N2" s="384"/>
      <c r="O2" s="384"/>
      <c r="P2" s="384"/>
      <c r="Q2" s="384"/>
      <c r="R2" s="384"/>
      <c r="S2" s="384"/>
      <c r="T2" s="384"/>
      <c r="U2" s="384"/>
      <c r="V2" s="384"/>
      <c r="W2" s="384"/>
      <c r="X2" s="384"/>
    </row>
    <row r="3" spans="1:24" s="107" customFormat="1" ht="15" customHeight="1" x14ac:dyDescent="0.25">
      <c r="A3" s="369"/>
      <c r="C3" s="484"/>
      <c r="D3" s="487"/>
      <c r="E3" s="484"/>
      <c r="F3" s="487"/>
      <c r="H3" s="382"/>
      <c r="I3" s="382"/>
      <c r="J3" s="382"/>
      <c r="K3" s="382"/>
      <c r="L3" s="382"/>
      <c r="M3" s="382"/>
      <c r="R3" s="249"/>
      <c r="S3" s="249"/>
      <c r="T3" s="249"/>
      <c r="U3" s="249"/>
      <c r="V3" s="249"/>
      <c r="W3" s="249"/>
    </row>
    <row r="4" spans="1:24" s="107" customFormat="1" ht="15" customHeight="1" x14ac:dyDescent="0.25">
      <c r="A4" s="369"/>
      <c r="B4" s="590" t="s">
        <v>260</v>
      </c>
      <c r="C4" s="592" t="s">
        <v>259</v>
      </c>
      <c r="D4" s="593"/>
      <c r="E4" s="593"/>
      <c r="F4" s="594"/>
      <c r="H4" s="382"/>
      <c r="I4" s="382"/>
      <c r="J4" s="382"/>
      <c r="K4" s="382"/>
      <c r="L4" s="382"/>
      <c r="M4" s="382"/>
      <c r="R4" s="249"/>
      <c r="S4" s="249"/>
      <c r="T4" s="249"/>
      <c r="U4" s="249"/>
      <c r="V4" s="249"/>
      <c r="W4" s="249"/>
    </row>
    <row r="5" spans="1:24" s="107" customFormat="1" ht="42.75" x14ac:dyDescent="0.25">
      <c r="A5" s="369"/>
      <c r="B5" s="591"/>
      <c r="C5" s="485" t="s">
        <v>193</v>
      </c>
      <c r="D5" s="482" t="s">
        <v>261</v>
      </c>
      <c r="E5" s="485" t="s">
        <v>262</v>
      </c>
      <c r="F5" s="482" t="s">
        <v>263</v>
      </c>
      <c r="H5" s="382"/>
      <c r="I5" s="382"/>
      <c r="J5" s="382"/>
      <c r="K5" s="382"/>
      <c r="L5" s="382"/>
      <c r="M5" s="382"/>
      <c r="R5" s="249"/>
      <c r="S5" s="249"/>
      <c r="T5" s="249"/>
      <c r="U5" s="249"/>
      <c r="V5" s="249"/>
      <c r="W5" s="249"/>
    </row>
    <row r="6" spans="1:24" s="107" customFormat="1" ht="15" customHeight="1" x14ac:dyDescent="0.25">
      <c r="A6" s="369"/>
      <c r="B6" s="251" t="s">
        <v>234</v>
      </c>
      <c r="C6" s="135">
        <v>1689</v>
      </c>
      <c r="D6" s="252">
        <v>0.25314748201438847</v>
      </c>
      <c r="E6" s="152">
        <v>1226</v>
      </c>
      <c r="F6" s="252">
        <v>0.23132075471698113</v>
      </c>
      <c r="H6" s="265"/>
      <c r="I6" s="265"/>
      <c r="J6" s="427"/>
      <c r="K6" s="425"/>
      <c r="L6" s="426"/>
      <c r="M6" s="425"/>
      <c r="R6" s="249"/>
      <c r="S6" s="249"/>
      <c r="T6" s="249"/>
      <c r="U6" s="249"/>
      <c r="V6" s="249"/>
      <c r="W6" s="249"/>
    </row>
    <row r="7" spans="1:24" s="107" customFormat="1" ht="15" customHeight="1" x14ac:dyDescent="0.25">
      <c r="A7" s="369"/>
      <c r="B7" s="254" t="s">
        <v>219</v>
      </c>
      <c r="C7" s="136">
        <v>1425</v>
      </c>
      <c r="D7" s="255">
        <v>7.4014439308159763E-2</v>
      </c>
      <c r="E7" s="246">
        <v>1152</v>
      </c>
      <c r="F7" s="255">
        <v>6.4483627204030225E-2</v>
      </c>
      <c r="H7" s="265"/>
      <c r="I7" s="265"/>
      <c r="J7" s="427"/>
      <c r="K7" s="425"/>
      <c r="L7" s="426"/>
      <c r="M7" s="425"/>
      <c r="R7" s="249"/>
      <c r="S7" s="249"/>
      <c r="T7" s="249"/>
      <c r="U7" s="249"/>
      <c r="V7" s="249"/>
      <c r="W7" s="249"/>
    </row>
    <row r="8" spans="1:24" s="107" customFormat="1" ht="15" customHeight="1" x14ac:dyDescent="0.25">
      <c r="A8" s="369"/>
      <c r="B8" s="254" t="s">
        <v>228</v>
      </c>
      <c r="C8" s="136">
        <v>654</v>
      </c>
      <c r="D8" s="255">
        <v>0.37803468208092483</v>
      </c>
      <c r="E8" s="246">
        <v>549</v>
      </c>
      <c r="F8" s="255">
        <v>0.33826247689463956</v>
      </c>
      <c r="H8" s="265"/>
      <c r="I8" s="265"/>
      <c r="J8" s="427"/>
      <c r="K8" s="425"/>
      <c r="L8" s="426"/>
      <c r="M8" s="425"/>
      <c r="R8" s="249"/>
      <c r="S8" s="249"/>
      <c r="T8" s="249"/>
      <c r="U8" s="249"/>
      <c r="V8" s="249"/>
      <c r="W8" s="249"/>
    </row>
    <row r="9" spans="1:24" s="107" customFormat="1" ht="15" customHeight="1" x14ac:dyDescent="0.25">
      <c r="A9" s="369"/>
      <c r="B9" s="254" t="s">
        <v>230</v>
      </c>
      <c r="C9" s="136">
        <v>392</v>
      </c>
      <c r="D9" s="255">
        <v>0.15934959349593497</v>
      </c>
      <c r="E9" s="246">
        <v>351</v>
      </c>
      <c r="F9" s="255">
        <v>0.1468005018820577</v>
      </c>
      <c r="H9" s="265"/>
      <c r="I9" s="265"/>
      <c r="J9" s="427"/>
      <c r="K9" s="425"/>
      <c r="L9" s="426"/>
      <c r="M9" s="425"/>
      <c r="R9" s="249"/>
      <c r="S9" s="249"/>
      <c r="T9" s="249"/>
      <c r="U9" s="249"/>
      <c r="V9" s="249"/>
      <c r="W9" s="249"/>
    </row>
    <row r="10" spans="1:24" s="107" customFormat="1" ht="15" customHeight="1" x14ac:dyDescent="0.25">
      <c r="A10" s="369"/>
      <c r="B10" s="254" t="s">
        <v>264</v>
      </c>
      <c r="C10" s="136">
        <v>329</v>
      </c>
      <c r="D10" s="255">
        <v>0.30018248175182483</v>
      </c>
      <c r="E10" s="246">
        <v>266</v>
      </c>
      <c r="F10" s="255">
        <v>0.26923076923076922</v>
      </c>
      <c r="H10" s="265"/>
      <c r="I10" s="265"/>
      <c r="J10" s="427"/>
      <c r="K10" s="425"/>
      <c r="L10" s="426"/>
      <c r="M10" s="425"/>
      <c r="R10" s="249"/>
      <c r="S10" s="249"/>
      <c r="T10" s="249"/>
      <c r="U10" s="249"/>
      <c r="V10" s="249"/>
      <c r="W10" s="249"/>
    </row>
    <row r="11" spans="1:24" s="107" customFormat="1" ht="15" customHeight="1" x14ac:dyDescent="0.25">
      <c r="A11" s="369"/>
      <c r="B11" s="254" t="s">
        <v>225</v>
      </c>
      <c r="C11" s="136">
        <v>309</v>
      </c>
      <c r="D11" s="255">
        <v>0.30323846908734053</v>
      </c>
      <c r="E11" s="246">
        <v>279</v>
      </c>
      <c r="F11" s="255">
        <v>0.28267477203647418</v>
      </c>
      <c r="H11" s="265"/>
      <c r="I11" s="265"/>
      <c r="J11" s="427"/>
      <c r="K11" s="425"/>
      <c r="L11" s="426"/>
      <c r="M11" s="425"/>
      <c r="R11" s="249"/>
      <c r="S11" s="249"/>
      <c r="T11" s="249"/>
      <c r="U11" s="249"/>
      <c r="V11" s="249"/>
      <c r="W11" s="249"/>
    </row>
    <row r="12" spans="1:24" s="107" customFormat="1" ht="15" customHeight="1" x14ac:dyDescent="0.25">
      <c r="A12" s="369"/>
      <c r="B12" s="254" t="s">
        <v>240</v>
      </c>
      <c r="C12" s="136">
        <v>277</v>
      </c>
      <c r="D12" s="255">
        <v>0.91721854304635764</v>
      </c>
      <c r="E12" s="246">
        <v>254</v>
      </c>
      <c r="F12" s="255">
        <v>0.92028985507246375</v>
      </c>
      <c r="H12" s="265"/>
      <c r="I12" s="265"/>
      <c r="J12" s="427"/>
      <c r="K12" s="425"/>
      <c r="L12" s="426"/>
      <c r="M12" s="425"/>
      <c r="R12" s="249"/>
      <c r="S12" s="249"/>
      <c r="T12" s="249"/>
      <c r="U12" s="249"/>
      <c r="V12" s="249"/>
      <c r="W12" s="249"/>
    </row>
    <row r="13" spans="1:24" s="107" customFormat="1" ht="15" customHeight="1" x14ac:dyDescent="0.25">
      <c r="A13" s="369"/>
      <c r="B13" s="254" t="s">
        <v>265</v>
      </c>
      <c r="C13" s="136">
        <v>273</v>
      </c>
      <c r="D13" s="255">
        <v>4.8438608942512423E-2</v>
      </c>
      <c r="E13" s="246">
        <v>203</v>
      </c>
      <c r="F13" s="255">
        <v>3.8179424487492945E-2</v>
      </c>
      <c r="H13" s="265"/>
      <c r="I13" s="265"/>
      <c r="J13" s="427"/>
      <c r="K13" s="425"/>
      <c r="L13" s="426"/>
      <c r="M13" s="425"/>
      <c r="R13" s="249"/>
      <c r="S13" s="249"/>
      <c r="T13" s="249"/>
      <c r="U13" s="249"/>
      <c r="V13" s="249"/>
      <c r="W13" s="249"/>
    </row>
    <row r="14" spans="1:24" s="107" customFormat="1" ht="15" customHeight="1" x14ac:dyDescent="0.25">
      <c r="A14" s="369"/>
      <c r="B14" s="254" t="s">
        <v>221</v>
      </c>
      <c r="C14" s="136">
        <v>192</v>
      </c>
      <c r="D14" s="255">
        <v>5.1990251827782288E-2</v>
      </c>
      <c r="E14" s="246">
        <v>189</v>
      </c>
      <c r="F14" s="255">
        <v>5.1233396584440226E-2</v>
      </c>
      <c r="H14" s="265"/>
      <c r="I14" s="265"/>
      <c r="J14" s="427"/>
      <c r="K14" s="425"/>
      <c r="L14" s="426"/>
      <c r="M14" s="425"/>
      <c r="R14" s="249"/>
      <c r="S14" s="249"/>
      <c r="T14" s="249"/>
      <c r="U14" s="249"/>
      <c r="V14" s="249"/>
      <c r="W14" s="249"/>
    </row>
    <row r="15" spans="1:24" s="107" customFormat="1" ht="15" customHeight="1" x14ac:dyDescent="0.25">
      <c r="A15" s="369"/>
      <c r="B15" s="254" t="s">
        <v>215</v>
      </c>
      <c r="C15" s="136">
        <v>188</v>
      </c>
      <c r="D15" s="255">
        <v>8.8097469540768511E-2</v>
      </c>
      <c r="E15" s="246">
        <v>183</v>
      </c>
      <c r="F15" s="255">
        <v>8.6935866983372925E-2</v>
      </c>
      <c r="H15" s="265"/>
      <c r="I15" s="265"/>
      <c r="J15" s="427"/>
      <c r="K15" s="425"/>
      <c r="L15" s="426"/>
      <c r="M15" s="425"/>
      <c r="R15" s="249"/>
      <c r="S15" s="249"/>
      <c r="T15" s="249"/>
      <c r="U15" s="249"/>
      <c r="V15" s="249"/>
      <c r="W15" s="249"/>
    </row>
    <row r="16" spans="1:24" s="107" customFormat="1" ht="15" customHeight="1" x14ac:dyDescent="0.25">
      <c r="A16" s="369"/>
      <c r="B16" s="254" t="s">
        <v>220</v>
      </c>
      <c r="C16" s="136">
        <v>187</v>
      </c>
      <c r="D16" s="255">
        <v>0.16346153846153846</v>
      </c>
      <c r="E16" s="246">
        <v>185</v>
      </c>
      <c r="F16" s="255">
        <v>0.16228070175438597</v>
      </c>
      <c r="H16" s="265"/>
      <c r="I16" s="265"/>
      <c r="J16" s="427"/>
      <c r="K16" s="425"/>
      <c r="L16" s="426"/>
      <c r="M16" s="425"/>
      <c r="R16" s="249"/>
      <c r="S16" s="249"/>
      <c r="T16" s="249"/>
      <c r="U16" s="249"/>
      <c r="V16" s="249"/>
      <c r="W16" s="249"/>
    </row>
    <row r="17" spans="1:23" s="107" customFormat="1" ht="15" customHeight="1" x14ac:dyDescent="0.25">
      <c r="A17" s="369"/>
      <c r="B17" s="254" t="s">
        <v>226</v>
      </c>
      <c r="C17" s="136">
        <v>187</v>
      </c>
      <c r="D17" s="255">
        <v>0.33815551537070526</v>
      </c>
      <c r="E17" s="246">
        <v>182</v>
      </c>
      <c r="F17" s="255">
        <v>0.3327239488117002</v>
      </c>
      <c r="H17" s="265"/>
      <c r="I17" s="265"/>
      <c r="J17" s="427"/>
      <c r="K17" s="425"/>
      <c r="L17" s="426"/>
      <c r="M17" s="425"/>
      <c r="R17" s="249"/>
      <c r="S17" s="249"/>
      <c r="T17" s="249"/>
      <c r="U17" s="249"/>
      <c r="V17" s="249"/>
      <c r="W17" s="249"/>
    </row>
    <row r="18" spans="1:23" s="107" customFormat="1" ht="15" customHeight="1" x14ac:dyDescent="0.25">
      <c r="A18" s="369"/>
      <c r="B18" s="254" t="s">
        <v>222</v>
      </c>
      <c r="C18" s="136">
        <v>174</v>
      </c>
      <c r="D18" s="255">
        <v>5.3587927317523869E-2</v>
      </c>
      <c r="E18" s="246">
        <v>123</v>
      </c>
      <c r="F18" s="255">
        <v>3.9831606217616583E-2</v>
      </c>
      <c r="H18" s="265"/>
      <c r="I18" s="265"/>
      <c r="J18" s="427"/>
      <c r="K18" s="425"/>
      <c r="L18" s="426"/>
      <c r="M18" s="425"/>
      <c r="R18" s="249"/>
      <c r="S18" s="249"/>
      <c r="T18" s="249"/>
      <c r="U18" s="249"/>
      <c r="V18" s="249"/>
      <c r="W18" s="249"/>
    </row>
    <row r="19" spans="1:23" s="107" customFormat="1" ht="15" customHeight="1" x14ac:dyDescent="0.25">
      <c r="A19" s="369"/>
      <c r="B19" s="254" t="s">
        <v>227</v>
      </c>
      <c r="C19" s="136">
        <v>172</v>
      </c>
      <c r="D19" s="255">
        <v>0.24123422159887797</v>
      </c>
      <c r="E19" s="246">
        <v>163</v>
      </c>
      <c r="F19" s="255">
        <v>0.23285714285714285</v>
      </c>
      <c r="H19" s="265"/>
      <c r="I19" s="265"/>
      <c r="J19" s="427"/>
      <c r="K19" s="425"/>
      <c r="L19" s="426"/>
      <c r="M19" s="425"/>
      <c r="R19" s="249"/>
      <c r="S19" s="249"/>
      <c r="T19" s="249"/>
      <c r="U19" s="249"/>
      <c r="V19" s="249"/>
      <c r="W19" s="249"/>
    </row>
    <row r="20" spans="1:23" s="107" customFormat="1" ht="15" customHeight="1" x14ac:dyDescent="0.25">
      <c r="A20" s="369"/>
      <c r="B20" s="254" t="s">
        <v>239</v>
      </c>
      <c r="C20" s="136">
        <v>169</v>
      </c>
      <c r="D20" s="255">
        <v>0.13932399010717231</v>
      </c>
      <c r="E20" s="246">
        <v>151</v>
      </c>
      <c r="F20" s="255">
        <v>0.12851063829787235</v>
      </c>
      <c r="H20" s="265"/>
      <c r="I20" s="265"/>
      <c r="J20" s="427"/>
      <c r="K20" s="425"/>
      <c r="L20" s="426"/>
      <c r="M20" s="425"/>
      <c r="R20" s="249"/>
      <c r="S20" s="249"/>
      <c r="T20" s="249"/>
      <c r="U20" s="249"/>
      <c r="V20" s="249"/>
      <c r="W20" s="249"/>
    </row>
    <row r="21" spans="1:23" s="107" customFormat="1" ht="15" customHeight="1" x14ac:dyDescent="0.25">
      <c r="A21" s="369"/>
      <c r="B21" s="254" t="s">
        <v>238</v>
      </c>
      <c r="C21" s="136">
        <v>160</v>
      </c>
      <c r="D21" s="255">
        <v>0.50632911392405067</v>
      </c>
      <c r="E21" s="246">
        <v>147</v>
      </c>
      <c r="F21" s="255">
        <v>0.50170648464163825</v>
      </c>
      <c r="H21" s="265"/>
      <c r="I21" s="265"/>
      <c r="J21" s="427"/>
      <c r="K21" s="425"/>
      <c r="L21" s="426"/>
      <c r="M21" s="425"/>
      <c r="R21" s="249"/>
      <c r="S21" s="249"/>
      <c r="T21" s="249"/>
      <c r="U21" s="249"/>
      <c r="V21" s="249"/>
      <c r="W21" s="249"/>
    </row>
    <row r="22" spans="1:23" s="107" customFormat="1" ht="15" customHeight="1" x14ac:dyDescent="0.25">
      <c r="A22" s="369"/>
      <c r="B22" s="254" t="s">
        <v>224</v>
      </c>
      <c r="C22" s="136">
        <v>158</v>
      </c>
      <c r="D22" s="255">
        <v>0.10859106529209622</v>
      </c>
      <c r="E22" s="246">
        <v>150</v>
      </c>
      <c r="F22" s="255">
        <v>0.10431154381084839</v>
      </c>
      <c r="H22" s="265"/>
      <c r="I22" s="265"/>
      <c r="J22" s="427"/>
      <c r="K22" s="425"/>
      <c r="L22" s="426"/>
      <c r="M22" s="425"/>
      <c r="R22" s="249"/>
      <c r="S22" s="249"/>
      <c r="T22" s="249"/>
      <c r="U22" s="249"/>
      <c r="V22" s="249"/>
      <c r="W22" s="249"/>
    </row>
    <row r="23" spans="1:23" s="107" customFormat="1" ht="15" customHeight="1" x14ac:dyDescent="0.25">
      <c r="A23" s="369"/>
      <c r="B23" s="254" t="s">
        <v>231</v>
      </c>
      <c r="C23" s="136">
        <v>137</v>
      </c>
      <c r="D23" s="255">
        <v>0.17700258397932817</v>
      </c>
      <c r="E23" s="246">
        <v>119</v>
      </c>
      <c r="F23" s="255">
        <v>0.16037735849056603</v>
      </c>
      <c r="H23" s="265"/>
      <c r="I23" s="265"/>
      <c r="J23" s="427"/>
      <c r="K23" s="425"/>
      <c r="L23" s="426"/>
      <c r="M23" s="425"/>
      <c r="R23" s="249"/>
      <c r="S23" s="249"/>
      <c r="T23" s="249"/>
      <c r="U23" s="249"/>
      <c r="V23" s="249"/>
      <c r="W23" s="249"/>
    </row>
    <row r="24" spans="1:23" s="107" customFormat="1" ht="15" customHeight="1" x14ac:dyDescent="0.25">
      <c r="A24" s="369"/>
      <c r="B24" s="254" t="s">
        <v>241</v>
      </c>
      <c r="C24" s="136">
        <v>134</v>
      </c>
      <c r="D24" s="255">
        <v>0.3641304347826087</v>
      </c>
      <c r="E24" s="246">
        <v>126</v>
      </c>
      <c r="F24" s="255">
        <v>0.35294117647058826</v>
      </c>
      <c r="H24" s="265"/>
      <c r="I24" s="265"/>
      <c r="J24" s="427"/>
      <c r="K24" s="425"/>
      <c r="L24" s="426"/>
      <c r="M24" s="425"/>
      <c r="R24" s="249"/>
      <c r="S24" s="249"/>
      <c r="T24" s="249"/>
      <c r="U24" s="249"/>
      <c r="V24" s="249"/>
      <c r="W24" s="249"/>
    </row>
    <row r="25" spans="1:23" s="107" customFormat="1" ht="15" customHeight="1" x14ac:dyDescent="0.25">
      <c r="A25" s="369"/>
      <c r="B25" s="254" t="s">
        <v>232</v>
      </c>
      <c r="C25" s="136">
        <v>46</v>
      </c>
      <c r="D25" s="255">
        <v>0.27544910179640719</v>
      </c>
      <c r="E25" s="246">
        <v>44</v>
      </c>
      <c r="F25" s="255">
        <v>0.26993865030674846</v>
      </c>
      <c r="H25" s="265"/>
      <c r="I25" s="265"/>
      <c r="J25" s="427"/>
      <c r="K25" s="425"/>
      <c r="L25" s="426"/>
      <c r="M25" s="425"/>
      <c r="R25" s="249"/>
      <c r="S25" s="249"/>
      <c r="T25" s="249"/>
      <c r="U25" s="249"/>
      <c r="V25" s="249"/>
      <c r="W25" s="249"/>
    </row>
    <row r="26" spans="1:23" s="107" customFormat="1" ht="15" customHeight="1" x14ac:dyDescent="0.25">
      <c r="A26" s="369"/>
      <c r="B26" s="254" t="s">
        <v>236</v>
      </c>
      <c r="C26" s="136">
        <v>41</v>
      </c>
      <c r="D26" s="255">
        <v>0.28472222222222221</v>
      </c>
      <c r="E26" s="246">
        <v>40</v>
      </c>
      <c r="F26" s="255">
        <v>0.28169014084507044</v>
      </c>
      <c r="H26" s="265"/>
      <c r="I26" s="265"/>
      <c r="J26" s="427"/>
      <c r="K26" s="425"/>
      <c r="L26" s="426"/>
      <c r="M26" s="425"/>
      <c r="R26" s="249"/>
      <c r="S26" s="249"/>
      <c r="T26" s="249"/>
      <c r="U26" s="249"/>
      <c r="V26" s="249"/>
      <c r="W26" s="249"/>
    </row>
    <row r="27" spans="1:23" s="107" customFormat="1" ht="15" customHeight="1" x14ac:dyDescent="0.25">
      <c r="A27" s="369"/>
      <c r="B27" s="254" t="s">
        <v>223</v>
      </c>
      <c r="C27" s="136">
        <v>35</v>
      </c>
      <c r="D27" s="255">
        <v>0.15981735159817351</v>
      </c>
      <c r="E27" s="246">
        <v>23</v>
      </c>
      <c r="F27" s="255">
        <v>0.11442786069651742</v>
      </c>
      <c r="H27" s="265"/>
      <c r="I27" s="265"/>
      <c r="J27" s="427"/>
      <c r="K27" s="425"/>
      <c r="L27" s="426"/>
      <c r="M27" s="425"/>
      <c r="R27" s="249"/>
      <c r="S27" s="249"/>
      <c r="T27" s="249"/>
      <c r="U27" s="249"/>
      <c r="V27" s="249"/>
      <c r="W27" s="249"/>
    </row>
    <row r="28" spans="1:23" s="107" customFormat="1" ht="15" customHeight="1" x14ac:dyDescent="0.25">
      <c r="A28" s="369"/>
      <c r="B28" s="254" t="s">
        <v>233</v>
      </c>
      <c r="C28" s="136">
        <v>33</v>
      </c>
      <c r="D28" s="255">
        <v>1</v>
      </c>
      <c r="E28" s="246">
        <v>32</v>
      </c>
      <c r="F28" s="255">
        <v>1</v>
      </c>
      <c r="H28" s="265"/>
      <c r="I28" s="265"/>
      <c r="J28" s="427"/>
      <c r="K28" s="425"/>
      <c r="L28" s="426"/>
      <c r="M28" s="425"/>
      <c r="R28" s="249"/>
      <c r="S28" s="249"/>
      <c r="T28" s="249"/>
      <c r="U28" s="249"/>
      <c r="V28" s="249"/>
      <c r="W28" s="249"/>
    </row>
    <row r="29" spans="1:23" s="107" customFormat="1" ht="15" customHeight="1" x14ac:dyDescent="0.25">
      <c r="A29" s="369"/>
      <c r="B29" s="254" t="s">
        <v>229</v>
      </c>
      <c r="C29" s="136">
        <v>28</v>
      </c>
      <c r="D29" s="255">
        <v>0.112</v>
      </c>
      <c r="E29" s="246">
        <v>28</v>
      </c>
      <c r="F29" s="255">
        <v>0.11290322580645161</v>
      </c>
      <c r="H29" s="265"/>
      <c r="I29" s="265"/>
      <c r="J29" s="427"/>
      <c r="K29" s="425"/>
      <c r="L29" s="426"/>
      <c r="M29" s="425"/>
      <c r="R29" s="249"/>
      <c r="S29" s="249"/>
      <c r="T29" s="249"/>
      <c r="U29" s="249"/>
      <c r="V29" s="249"/>
      <c r="W29" s="249"/>
    </row>
    <row r="30" spans="1:23" s="107" customFormat="1" ht="15" customHeight="1" x14ac:dyDescent="0.25">
      <c r="A30" s="369"/>
      <c r="B30" s="254" t="s">
        <v>242</v>
      </c>
      <c r="C30" s="136">
        <v>26</v>
      </c>
      <c r="D30" s="255">
        <v>0.15568862275449102</v>
      </c>
      <c r="E30" s="246">
        <v>15</v>
      </c>
      <c r="F30" s="255">
        <v>0.15789473684210525</v>
      </c>
      <c r="H30" s="265"/>
      <c r="I30" s="265"/>
      <c r="J30" s="427"/>
      <c r="K30" s="425"/>
      <c r="L30" s="426"/>
      <c r="M30" s="425"/>
      <c r="R30" s="249"/>
      <c r="S30" s="249"/>
      <c r="T30" s="249"/>
      <c r="U30" s="249"/>
      <c r="V30" s="249"/>
      <c r="W30" s="249"/>
    </row>
    <row r="31" spans="1:23" s="107" customFormat="1" ht="15" customHeight="1" x14ac:dyDescent="0.25">
      <c r="A31" s="369"/>
      <c r="B31" s="257" t="s">
        <v>235</v>
      </c>
      <c r="C31" s="142">
        <v>21</v>
      </c>
      <c r="D31" s="258">
        <v>0.1891891891891892</v>
      </c>
      <c r="E31" s="154">
        <v>18</v>
      </c>
      <c r="F31" s="258">
        <v>0.17475728155339806</v>
      </c>
      <c r="H31" s="265"/>
      <c r="I31" s="265"/>
      <c r="J31" s="427"/>
      <c r="K31" s="425"/>
      <c r="L31" s="426"/>
      <c r="M31" s="425"/>
      <c r="R31" s="249"/>
      <c r="S31" s="249"/>
      <c r="T31" s="249"/>
      <c r="U31" s="249"/>
      <c r="V31" s="249"/>
      <c r="W31" s="249"/>
    </row>
    <row r="32" spans="1:23" s="107" customFormat="1" ht="15" customHeight="1" x14ac:dyDescent="0.25">
      <c r="A32" s="369"/>
      <c r="B32" s="259" t="s">
        <v>9</v>
      </c>
      <c r="C32" s="260">
        <v>7436</v>
      </c>
      <c r="D32" s="261">
        <v>0.13422382671480143</v>
      </c>
      <c r="E32" s="260">
        <v>6198</v>
      </c>
      <c r="F32" s="261">
        <v>0.12027011293514961</v>
      </c>
      <c r="H32" s="265"/>
      <c r="I32" s="265"/>
      <c r="J32" s="428"/>
      <c r="K32" s="429"/>
      <c r="L32" s="428"/>
      <c r="M32" s="429"/>
      <c r="R32" s="249"/>
      <c r="S32" s="249"/>
      <c r="T32" s="249"/>
      <c r="U32" s="249"/>
      <c r="V32" s="249"/>
      <c r="W32" s="249"/>
    </row>
    <row r="33" spans="1:23" s="107" customFormat="1" ht="15" customHeight="1" x14ac:dyDescent="0.25">
      <c r="A33" s="369"/>
      <c r="C33" s="484"/>
      <c r="D33" s="487"/>
      <c r="E33" s="484"/>
      <c r="F33" s="487"/>
      <c r="H33" s="382"/>
      <c r="I33" s="382"/>
      <c r="J33" s="382"/>
      <c r="K33" s="382"/>
      <c r="L33" s="382"/>
      <c r="M33" s="382"/>
      <c r="R33" s="249"/>
      <c r="S33" s="249"/>
      <c r="T33" s="249"/>
      <c r="U33" s="249"/>
      <c r="V33" s="249"/>
      <c r="W33" s="249"/>
    </row>
    <row r="34" spans="1:23" ht="12.75" customHeight="1" x14ac:dyDescent="0.25">
      <c r="B34" s="590" t="s">
        <v>260</v>
      </c>
      <c r="C34" s="592" t="s">
        <v>93</v>
      </c>
      <c r="D34" s="593"/>
      <c r="E34" s="593"/>
      <c r="F34" s="594"/>
      <c r="T34" s="430"/>
      <c r="U34" s="430"/>
      <c r="V34" s="430"/>
      <c r="W34" s="250"/>
    </row>
    <row r="35" spans="1:23" ht="42.75" x14ac:dyDescent="0.25">
      <c r="B35" s="591"/>
      <c r="C35" s="485" t="s">
        <v>193</v>
      </c>
      <c r="D35" s="482" t="s">
        <v>261</v>
      </c>
      <c r="E35" s="485" t="s">
        <v>262</v>
      </c>
      <c r="F35" s="482" t="s">
        <v>263</v>
      </c>
      <c r="T35" s="430"/>
      <c r="U35" s="430"/>
      <c r="V35" s="430"/>
      <c r="W35" s="250"/>
    </row>
    <row r="36" spans="1:23" ht="15" customHeight="1" x14ac:dyDescent="0.25">
      <c r="B36" s="251" t="s">
        <v>234</v>
      </c>
      <c r="C36" s="135">
        <v>735</v>
      </c>
      <c r="D36" s="252">
        <v>0.34817621980104219</v>
      </c>
      <c r="E36" s="135">
        <v>548</v>
      </c>
      <c r="F36" s="252">
        <v>0.32657926102502982</v>
      </c>
      <c r="H36" s="431"/>
      <c r="T36" s="432"/>
      <c r="U36" s="432"/>
      <c r="V36" s="432"/>
      <c r="W36" s="253"/>
    </row>
    <row r="37" spans="1:23" ht="15" customHeight="1" x14ac:dyDescent="0.25">
      <c r="B37" s="254" t="s">
        <v>219</v>
      </c>
      <c r="C37" s="136">
        <v>486</v>
      </c>
      <c r="D37" s="255">
        <v>8.6430730926551666E-2</v>
      </c>
      <c r="E37" s="136">
        <v>414</v>
      </c>
      <c r="F37" s="255">
        <v>8.0780487804878051E-2</v>
      </c>
      <c r="T37" s="432"/>
      <c r="U37" s="432"/>
      <c r="V37" s="432"/>
      <c r="W37" s="253"/>
    </row>
    <row r="38" spans="1:23" ht="15" customHeight="1" x14ac:dyDescent="0.25">
      <c r="B38" s="254" t="s">
        <v>228</v>
      </c>
      <c r="C38" s="136">
        <v>195</v>
      </c>
      <c r="D38" s="255">
        <v>0.57017543859649122</v>
      </c>
      <c r="E38" s="136">
        <v>183</v>
      </c>
      <c r="F38" s="255">
        <v>0.55454545454545456</v>
      </c>
      <c r="T38" s="432"/>
      <c r="U38" s="432"/>
      <c r="V38" s="432"/>
      <c r="W38" s="253"/>
    </row>
    <row r="39" spans="1:23" ht="15" customHeight="1" x14ac:dyDescent="0.25">
      <c r="B39" s="254" t="s">
        <v>230</v>
      </c>
      <c r="C39" s="136">
        <v>144</v>
      </c>
      <c r="D39" s="255">
        <v>0.19123505976095617</v>
      </c>
      <c r="E39" s="136">
        <v>127</v>
      </c>
      <c r="F39" s="255">
        <v>0.17326057298772168</v>
      </c>
      <c r="T39" s="432"/>
      <c r="U39" s="432"/>
      <c r="V39" s="432"/>
      <c r="W39" s="253"/>
    </row>
    <row r="40" spans="1:23" ht="15" customHeight="1" x14ac:dyDescent="0.25">
      <c r="B40" s="254" t="s">
        <v>264</v>
      </c>
      <c r="C40" s="136">
        <v>172</v>
      </c>
      <c r="D40" s="255">
        <v>0.52923076923076928</v>
      </c>
      <c r="E40" s="136">
        <v>152</v>
      </c>
      <c r="F40" s="255">
        <v>0.50836120401337792</v>
      </c>
      <c r="T40" s="432"/>
      <c r="U40" s="432"/>
      <c r="V40" s="432"/>
      <c r="W40" s="253"/>
    </row>
    <row r="41" spans="1:23" ht="15" customHeight="1" x14ac:dyDescent="0.25">
      <c r="B41" s="254" t="s">
        <v>225</v>
      </c>
      <c r="C41" s="136">
        <v>128</v>
      </c>
      <c r="D41" s="255">
        <v>0.45390070921985815</v>
      </c>
      <c r="E41" s="136">
        <v>123</v>
      </c>
      <c r="F41" s="255">
        <v>0.44404332129963897</v>
      </c>
      <c r="T41" s="432"/>
      <c r="U41" s="432"/>
      <c r="V41" s="432"/>
      <c r="W41" s="253"/>
    </row>
    <row r="42" spans="1:23" ht="15" customHeight="1" x14ac:dyDescent="0.25">
      <c r="B42" s="254" t="s">
        <v>240</v>
      </c>
      <c r="C42" s="136">
        <v>115</v>
      </c>
      <c r="D42" s="255">
        <v>0.99137931034482762</v>
      </c>
      <c r="E42" s="136">
        <v>105</v>
      </c>
      <c r="F42" s="255">
        <v>0.99056603773584906</v>
      </c>
      <c r="T42" s="432"/>
      <c r="U42" s="432"/>
      <c r="V42" s="432"/>
      <c r="W42" s="253"/>
    </row>
    <row r="43" spans="1:23" ht="15" customHeight="1" x14ac:dyDescent="0.25">
      <c r="B43" s="254" t="s">
        <v>265</v>
      </c>
      <c r="C43" s="136">
        <v>88</v>
      </c>
      <c r="D43" s="255">
        <v>7.8291814946619215E-2</v>
      </c>
      <c r="E43" s="136">
        <v>81</v>
      </c>
      <c r="F43" s="255">
        <v>7.506950880444857E-2</v>
      </c>
      <c r="T43" s="432"/>
      <c r="U43" s="432"/>
      <c r="V43" s="432"/>
      <c r="W43" s="253"/>
    </row>
    <row r="44" spans="1:23" ht="15" customHeight="1" x14ac:dyDescent="0.25">
      <c r="B44" s="254" t="s">
        <v>221</v>
      </c>
      <c r="C44" s="136">
        <v>55</v>
      </c>
      <c r="D44" s="255">
        <v>6.4858490566037735E-2</v>
      </c>
      <c r="E44" s="136">
        <v>54</v>
      </c>
      <c r="F44" s="255">
        <v>6.3754427390791027E-2</v>
      </c>
      <c r="T44" s="432"/>
      <c r="U44" s="432"/>
      <c r="V44" s="432"/>
      <c r="W44" s="253"/>
    </row>
    <row r="45" spans="1:23" ht="15" customHeight="1" x14ac:dyDescent="0.25">
      <c r="B45" s="254" t="s">
        <v>215</v>
      </c>
      <c r="C45" s="136">
        <v>90</v>
      </c>
      <c r="D45" s="255">
        <v>0.16791044776119404</v>
      </c>
      <c r="E45" s="136">
        <v>89</v>
      </c>
      <c r="F45" s="255">
        <v>0.16729323308270677</v>
      </c>
      <c r="T45" s="432"/>
      <c r="U45" s="432"/>
      <c r="V45" s="432"/>
      <c r="W45" s="253"/>
    </row>
    <row r="46" spans="1:23" ht="15" customHeight="1" x14ac:dyDescent="0.25">
      <c r="B46" s="254" t="s">
        <v>220</v>
      </c>
      <c r="C46" s="136">
        <v>78</v>
      </c>
      <c r="D46" s="255">
        <v>0.27464788732394368</v>
      </c>
      <c r="E46" s="136">
        <v>78</v>
      </c>
      <c r="F46" s="255">
        <v>0.27464788732394368</v>
      </c>
      <c r="T46" s="432"/>
      <c r="U46" s="432"/>
      <c r="V46" s="432"/>
      <c r="W46" s="253"/>
    </row>
    <row r="47" spans="1:23" ht="15" customHeight="1" x14ac:dyDescent="0.25">
      <c r="B47" s="254" t="s">
        <v>226</v>
      </c>
      <c r="C47" s="136">
        <v>33</v>
      </c>
      <c r="D47" s="255">
        <v>0.41249999999999998</v>
      </c>
      <c r="E47" s="136">
        <v>33</v>
      </c>
      <c r="F47" s="255">
        <v>0.41772151898734178</v>
      </c>
      <c r="T47" s="432"/>
      <c r="U47" s="432"/>
      <c r="V47" s="432"/>
      <c r="W47" s="253"/>
    </row>
    <row r="48" spans="1:23" ht="15" customHeight="1" x14ac:dyDescent="0.25">
      <c r="B48" s="254" t="s">
        <v>222</v>
      </c>
      <c r="C48" s="136">
        <v>52</v>
      </c>
      <c r="D48" s="255">
        <v>6.9148936170212769E-2</v>
      </c>
      <c r="E48" s="136">
        <v>37</v>
      </c>
      <c r="F48" s="255">
        <v>5.0964187327823693E-2</v>
      </c>
      <c r="T48" s="432"/>
      <c r="U48" s="432"/>
      <c r="V48" s="432"/>
      <c r="W48" s="253"/>
    </row>
    <row r="49" spans="2:23" ht="15" customHeight="1" x14ac:dyDescent="0.25">
      <c r="B49" s="254" t="s">
        <v>227</v>
      </c>
      <c r="C49" s="136">
        <v>67</v>
      </c>
      <c r="D49" s="255">
        <v>0.46527777777777779</v>
      </c>
      <c r="E49" s="136">
        <v>61</v>
      </c>
      <c r="F49" s="255">
        <v>0.4420289855072464</v>
      </c>
      <c r="T49" s="432"/>
      <c r="U49" s="432"/>
      <c r="V49" s="432"/>
      <c r="W49" s="253"/>
    </row>
    <row r="50" spans="2:23" ht="15" customHeight="1" x14ac:dyDescent="0.25">
      <c r="B50" s="254" t="s">
        <v>239</v>
      </c>
      <c r="C50" s="136">
        <v>70</v>
      </c>
      <c r="D50" s="255">
        <v>0.19230769230769232</v>
      </c>
      <c r="E50" s="136">
        <v>57</v>
      </c>
      <c r="F50" s="255">
        <v>0.16569767441860464</v>
      </c>
      <c r="T50" s="432"/>
      <c r="U50" s="432"/>
      <c r="V50" s="432"/>
      <c r="W50" s="253"/>
    </row>
    <row r="51" spans="2:23" ht="15" customHeight="1" x14ac:dyDescent="0.25">
      <c r="B51" s="254" t="s">
        <v>238</v>
      </c>
      <c r="C51" s="136">
        <v>44</v>
      </c>
      <c r="D51" s="255">
        <v>0.61111111111111116</v>
      </c>
      <c r="E51" s="136">
        <v>41</v>
      </c>
      <c r="F51" s="255">
        <v>0.59420289855072461</v>
      </c>
      <c r="T51" s="432"/>
      <c r="U51" s="432"/>
      <c r="V51" s="432"/>
      <c r="W51" s="253"/>
    </row>
    <row r="52" spans="2:23" ht="15" customHeight="1" x14ac:dyDescent="0.25">
      <c r="B52" s="254" t="s">
        <v>224</v>
      </c>
      <c r="C52" s="136">
        <v>57</v>
      </c>
      <c r="D52" s="255">
        <v>0.1165644171779141</v>
      </c>
      <c r="E52" s="136">
        <v>54</v>
      </c>
      <c r="F52" s="255">
        <v>0.1115702479338843</v>
      </c>
      <c r="T52" s="432"/>
      <c r="U52" s="432"/>
      <c r="V52" s="432"/>
      <c r="W52" s="253"/>
    </row>
    <row r="53" spans="2:23" ht="15" customHeight="1" x14ac:dyDescent="0.25">
      <c r="B53" s="254" t="s">
        <v>231</v>
      </c>
      <c r="C53" s="136">
        <v>45</v>
      </c>
      <c r="D53" s="255">
        <v>0.23316062176165803</v>
      </c>
      <c r="E53" s="136">
        <v>42</v>
      </c>
      <c r="F53" s="255">
        <v>0.22580645161290322</v>
      </c>
      <c r="T53" s="432"/>
      <c r="U53" s="432"/>
      <c r="V53" s="432"/>
      <c r="W53" s="253"/>
    </row>
    <row r="54" spans="2:23" ht="15" customHeight="1" x14ac:dyDescent="0.25">
      <c r="B54" s="254" t="s">
        <v>241</v>
      </c>
      <c r="C54" s="136">
        <v>33</v>
      </c>
      <c r="D54" s="255">
        <v>0.6875</v>
      </c>
      <c r="E54" s="136">
        <v>33</v>
      </c>
      <c r="F54" s="255">
        <v>0.6875</v>
      </c>
      <c r="T54" s="432"/>
      <c r="U54" s="432"/>
      <c r="V54" s="432"/>
      <c r="W54" s="253"/>
    </row>
    <row r="55" spans="2:23" ht="15" customHeight="1" x14ac:dyDescent="0.25">
      <c r="B55" s="254" t="s">
        <v>232</v>
      </c>
      <c r="C55" s="136">
        <v>15</v>
      </c>
      <c r="D55" s="255">
        <v>0.65217391304347827</v>
      </c>
      <c r="E55" s="136">
        <v>15</v>
      </c>
      <c r="F55" s="255">
        <v>0.65217391304347827</v>
      </c>
      <c r="T55" s="432"/>
      <c r="U55" s="432"/>
      <c r="V55" s="432"/>
      <c r="W55" s="253"/>
    </row>
    <row r="56" spans="2:23" ht="15" customHeight="1" x14ac:dyDescent="0.25">
      <c r="B56" s="254" t="s">
        <v>236</v>
      </c>
      <c r="C56" s="136">
        <v>23</v>
      </c>
      <c r="D56" s="255">
        <v>0.51111111111111107</v>
      </c>
      <c r="E56" s="136">
        <v>23</v>
      </c>
      <c r="F56" s="255">
        <v>0.51111111111111107</v>
      </c>
      <c r="T56" s="432"/>
      <c r="U56" s="432"/>
      <c r="V56" s="432"/>
      <c r="W56" s="253"/>
    </row>
    <row r="57" spans="2:23" ht="15" customHeight="1" x14ac:dyDescent="0.25">
      <c r="B57" s="254" t="s">
        <v>223</v>
      </c>
      <c r="C57" s="136">
        <v>12</v>
      </c>
      <c r="D57" s="255">
        <v>0.1875</v>
      </c>
      <c r="E57" s="136">
        <v>10</v>
      </c>
      <c r="F57" s="255">
        <v>0.16129032258064516</v>
      </c>
      <c r="T57" s="432"/>
      <c r="U57" s="432"/>
      <c r="V57" s="432"/>
      <c r="W57" s="253"/>
    </row>
    <row r="58" spans="2:23" ht="15" customHeight="1" x14ac:dyDescent="0.25">
      <c r="B58" s="254" t="s">
        <v>233</v>
      </c>
      <c r="C58" s="136">
        <v>10</v>
      </c>
      <c r="D58" s="255">
        <v>1</v>
      </c>
      <c r="E58" s="136">
        <v>9</v>
      </c>
      <c r="F58" s="255">
        <v>1</v>
      </c>
      <c r="T58" s="432"/>
      <c r="U58" s="432"/>
      <c r="V58" s="432"/>
      <c r="W58" s="253"/>
    </row>
    <row r="59" spans="2:23" ht="15" customHeight="1" x14ac:dyDescent="0.25">
      <c r="B59" s="254" t="s">
        <v>229</v>
      </c>
      <c r="C59" s="136">
        <v>12</v>
      </c>
      <c r="D59" s="255">
        <v>0.19354838709677419</v>
      </c>
      <c r="E59" s="136">
        <v>12</v>
      </c>
      <c r="F59" s="255">
        <v>0.19672131147540983</v>
      </c>
      <c r="T59" s="433"/>
      <c r="U59" s="432"/>
      <c r="V59" s="432"/>
      <c r="W59" s="256"/>
    </row>
    <row r="60" spans="2:23" ht="15" customHeight="1" x14ac:dyDescent="0.25">
      <c r="B60" s="254" t="s">
        <v>242</v>
      </c>
      <c r="C60" s="136">
        <v>11</v>
      </c>
      <c r="D60" s="255">
        <v>0.24444444444444444</v>
      </c>
      <c r="E60" s="136">
        <v>5</v>
      </c>
      <c r="F60" s="255">
        <v>0.2</v>
      </c>
      <c r="T60" s="432"/>
      <c r="U60" s="432"/>
      <c r="V60" s="432"/>
      <c r="W60" s="253"/>
    </row>
    <row r="61" spans="2:23" ht="15" customHeight="1" x14ac:dyDescent="0.25">
      <c r="B61" s="257" t="s">
        <v>235</v>
      </c>
      <c r="C61" s="142">
        <v>10</v>
      </c>
      <c r="D61" s="258">
        <v>0.20408163265306123</v>
      </c>
      <c r="E61" s="142">
        <v>9</v>
      </c>
      <c r="F61" s="258">
        <v>0.2</v>
      </c>
      <c r="T61" s="432"/>
      <c r="U61" s="432"/>
      <c r="V61" s="432"/>
      <c r="W61" s="253"/>
    </row>
    <row r="62" spans="2:23" ht="15" customHeight="1" x14ac:dyDescent="0.25">
      <c r="B62" s="259" t="s">
        <v>9</v>
      </c>
      <c r="C62" s="260">
        <v>2780</v>
      </c>
      <c r="D62" s="261">
        <v>0.18336521337642636</v>
      </c>
      <c r="E62" s="260">
        <v>2395</v>
      </c>
      <c r="F62" s="261">
        <v>0.17096152473409951</v>
      </c>
      <c r="T62" s="434"/>
      <c r="U62" s="434"/>
      <c r="V62" s="434"/>
      <c r="W62" s="262"/>
    </row>
    <row r="64" spans="2:23" ht="15" customHeight="1" x14ac:dyDescent="0.25">
      <c r="B64" s="590" t="s">
        <v>260</v>
      </c>
      <c r="C64" s="592" t="s">
        <v>94</v>
      </c>
      <c r="D64" s="593"/>
      <c r="E64" s="593"/>
      <c r="F64" s="594"/>
    </row>
    <row r="65" spans="2:6" ht="40.700000000000003" customHeight="1" x14ac:dyDescent="0.25">
      <c r="B65" s="591"/>
      <c r="C65" s="485" t="s">
        <v>193</v>
      </c>
      <c r="D65" s="482" t="s">
        <v>261</v>
      </c>
      <c r="E65" s="485" t="s">
        <v>262</v>
      </c>
      <c r="F65" s="482" t="s">
        <v>263</v>
      </c>
    </row>
    <row r="66" spans="2:6" ht="15" customHeight="1" x14ac:dyDescent="0.25">
      <c r="B66" s="251" t="s">
        <v>234</v>
      </c>
      <c r="C66" s="135">
        <v>658</v>
      </c>
      <c r="D66" s="252">
        <v>0.19100145137880986</v>
      </c>
      <c r="E66" s="135">
        <v>472</v>
      </c>
      <c r="F66" s="252">
        <v>0.17213712618526622</v>
      </c>
    </row>
    <row r="67" spans="2:6" ht="15" customHeight="1" x14ac:dyDescent="0.25">
      <c r="B67" s="254" t="s">
        <v>219</v>
      </c>
      <c r="C67" s="136">
        <v>643</v>
      </c>
      <c r="D67" s="255">
        <v>6.0279366269804069E-2</v>
      </c>
      <c r="E67" s="136">
        <v>527</v>
      </c>
      <c r="F67" s="255">
        <v>5.2563335328146818E-2</v>
      </c>
    </row>
    <row r="68" spans="2:6" ht="15" customHeight="1" x14ac:dyDescent="0.25">
      <c r="B68" s="254" t="s">
        <v>228</v>
      </c>
      <c r="C68" s="136">
        <v>281</v>
      </c>
      <c r="D68" s="255">
        <v>0.26993275696445723</v>
      </c>
      <c r="E68" s="136">
        <v>260</v>
      </c>
      <c r="F68" s="255">
        <v>0.25515210991167814</v>
      </c>
    </row>
    <row r="69" spans="2:6" ht="15" customHeight="1" x14ac:dyDescent="0.25">
      <c r="B69" s="254" t="s">
        <v>230</v>
      </c>
      <c r="C69" s="136">
        <v>166</v>
      </c>
      <c r="D69" s="255">
        <v>0.11882605583392986</v>
      </c>
      <c r="E69" s="136">
        <v>156</v>
      </c>
      <c r="F69" s="255">
        <v>0.1144534115920763</v>
      </c>
    </row>
    <row r="70" spans="2:6" ht="15" customHeight="1" x14ac:dyDescent="0.25">
      <c r="B70" s="254" t="s">
        <v>264</v>
      </c>
      <c r="C70" s="136">
        <v>107</v>
      </c>
      <c r="D70" s="255">
        <v>0.17065390749601275</v>
      </c>
      <c r="E70" s="136">
        <v>84</v>
      </c>
      <c r="F70" s="255">
        <v>0.14685314685314685</v>
      </c>
    </row>
    <row r="71" spans="2:6" ht="15" customHeight="1" x14ac:dyDescent="0.25">
      <c r="B71" s="254" t="s">
        <v>225</v>
      </c>
      <c r="C71" s="136">
        <v>126</v>
      </c>
      <c r="D71" s="255">
        <v>0.22105263157894736</v>
      </c>
      <c r="E71" s="136">
        <v>119</v>
      </c>
      <c r="F71" s="255">
        <v>0.21212121212121213</v>
      </c>
    </row>
    <row r="72" spans="2:6" ht="15" customHeight="1" x14ac:dyDescent="0.25">
      <c r="B72" s="254" t="s">
        <v>240</v>
      </c>
      <c r="C72" s="136">
        <v>129</v>
      </c>
      <c r="D72" s="255">
        <v>0.87755102040816324</v>
      </c>
      <c r="E72" s="136">
        <v>119</v>
      </c>
      <c r="F72" s="255">
        <v>0.88148148148148153</v>
      </c>
    </row>
    <row r="73" spans="2:6" ht="15" customHeight="1" x14ac:dyDescent="0.25">
      <c r="B73" s="254" t="s">
        <v>265</v>
      </c>
      <c r="C73" s="136">
        <v>78</v>
      </c>
      <c r="D73" s="255">
        <v>2.1505376344086023E-2</v>
      </c>
      <c r="E73" s="136">
        <v>68</v>
      </c>
      <c r="F73" s="255">
        <v>1.9721577726218097E-2</v>
      </c>
    </row>
    <row r="74" spans="2:6" ht="15" customHeight="1" x14ac:dyDescent="0.25">
      <c r="B74" s="254" t="s">
        <v>221</v>
      </c>
      <c r="C74" s="136">
        <v>79</v>
      </c>
      <c r="D74" s="255">
        <v>3.5730438715513339E-2</v>
      </c>
      <c r="E74" s="136">
        <v>77</v>
      </c>
      <c r="F74" s="255">
        <v>3.4873188405797104E-2</v>
      </c>
    </row>
    <row r="75" spans="2:6" ht="15" customHeight="1" x14ac:dyDescent="0.25">
      <c r="B75" s="254" t="s">
        <v>215</v>
      </c>
      <c r="C75" s="136">
        <v>76</v>
      </c>
      <c r="D75" s="255">
        <v>6.1142397425583264E-2</v>
      </c>
      <c r="E75" s="136">
        <v>73</v>
      </c>
      <c r="F75" s="255">
        <v>5.983606557377049E-2</v>
      </c>
    </row>
    <row r="76" spans="2:6" ht="15" customHeight="1" x14ac:dyDescent="0.25">
      <c r="B76" s="254" t="s">
        <v>220</v>
      </c>
      <c r="C76" s="136">
        <v>80</v>
      </c>
      <c r="D76" s="255">
        <v>0.11510791366906475</v>
      </c>
      <c r="E76" s="136">
        <v>79</v>
      </c>
      <c r="F76" s="255">
        <v>0.11416184971098266</v>
      </c>
    </row>
    <row r="77" spans="2:6" ht="15" customHeight="1" x14ac:dyDescent="0.25">
      <c r="B77" s="254" t="s">
        <v>226</v>
      </c>
      <c r="C77" s="136">
        <v>97</v>
      </c>
      <c r="D77" s="255">
        <v>0.28362573099415206</v>
      </c>
      <c r="E77" s="136">
        <v>93</v>
      </c>
      <c r="F77" s="255">
        <v>0.27514792899408286</v>
      </c>
    </row>
    <row r="78" spans="2:6" ht="15" customHeight="1" x14ac:dyDescent="0.25">
      <c r="B78" s="254" t="s">
        <v>222</v>
      </c>
      <c r="C78" s="136">
        <v>75</v>
      </c>
      <c r="D78" s="255">
        <v>3.8819875776397512E-2</v>
      </c>
      <c r="E78" s="136">
        <v>50</v>
      </c>
      <c r="F78" s="255">
        <v>2.7322404371584699E-2</v>
      </c>
    </row>
    <row r="79" spans="2:6" ht="15" customHeight="1" x14ac:dyDescent="0.25">
      <c r="B79" s="254" t="s">
        <v>227</v>
      </c>
      <c r="C79" s="136">
        <v>65</v>
      </c>
      <c r="D79" s="255">
        <v>0.14772727272727273</v>
      </c>
      <c r="E79" s="136">
        <v>64</v>
      </c>
      <c r="F79" s="255">
        <v>0.14678899082568808</v>
      </c>
    </row>
    <row r="80" spans="2:6" ht="15" customHeight="1" x14ac:dyDescent="0.25">
      <c r="B80" s="254" t="s">
        <v>239</v>
      </c>
      <c r="C80" s="136">
        <v>75</v>
      </c>
      <c r="D80" s="255">
        <v>0.11942675159235669</v>
      </c>
      <c r="E80" s="136">
        <v>71</v>
      </c>
      <c r="F80" s="255">
        <v>0.11620294599018004</v>
      </c>
    </row>
    <row r="81" spans="2:6" ht="15" customHeight="1" x14ac:dyDescent="0.25">
      <c r="B81" s="254" t="s">
        <v>238</v>
      </c>
      <c r="C81" s="136">
        <v>88</v>
      </c>
      <c r="D81" s="255">
        <v>0.44221105527638194</v>
      </c>
      <c r="E81" s="136">
        <v>81</v>
      </c>
      <c r="F81" s="255">
        <v>0.44021739130434784</v>
      </c>
    </row>
    <row r="82" spans="2:6" ht="15" customHeight="1" x14ac:dyDescent="0.25">
      <c r="B82" s="254" t="s">
        <v>224</v>
      </c>
      <c r="C82" s="136">
        <v>78</v>
      </c>
      <c r="D82" s="255">
        <v>0.10196078431372549</v>
      </c>
      <c r="E82" s="136">
        <v>74</v>
      </c>
      <c r="F82" s="255">
        <v>9.7754293262879793E-2</v>
      </c>
    </row>
    <row r="83" spans="2:6" ht="15" customHeight="1" x14ac:dyDescent="0.25">
      <c r="B83" s="254" t="s">
        <v>231</v>
      </c>
      <c r="C83" s="136">
        <v>71</v>
      </c>
      <c r="D83" s="255">
        <v>0.16063348416289594</v>
      </c>
      <c r="E83" s="136">
        <v>60</v>
      </c>
      <c r="F83" s="255">
        <v>0.14117647058823529</v>
      </c>
    </row>
    <row r="84" spans="2:6" ht="15" customHeight="1" x14ac:dyDescent="0.25">
      <c r="B84" s="254" t="s">
        <v>241</v>
      </c>
      <c r="C84" s="136">
        <v>80</v>
      </c>
      <c r="D84" s="255">
        <v>0.32</v>
      </c>
      <c r="E84" s="136">
        <v>72</v>
      </c>
      <c r="F84" s="255">
        <v>0.30125523012552302</v>
      </c>
    </row>
    <row r="85" spans="2:6" ht="15" customHeight="1" x14ac:dyDescent="0.25">
      <c r="B85" s="254" t="s">
        <v>232</v>
      </c>
      <c r="C85" s="136">
        <v>20</v>
      </c>
      <c r="D85" s="255">
        <v>0.19801980198019803</v>
      </c>
      <c r="E85" s="136">
        <v>18</v>
      </c>
      <c r="F85" s="255">
        <v>0.18556701030927836</v>
      </c>
    </row>
    <row r="86" spans="2:6" ht="15" customHeight="1" x14ac:dyDescent="0.25">
      <c r="B86" s="254" t="s">
        <v>236</v>
      </c>
      <c r="C86" s="136">
        <v>13</v>
      </c>
      <c r="D86" s="255">
        <v>0.15294117647058825</v>
      </c>
      <c r="E86" s="136">
        <v>12</v>
      </c>
      <c r="F86" s="255">
        <v>0.14457831325301204</v>
      </c>
    </row>
    <row r="87" spans="2:6" ht="15" customHeight="1" x14ac:dyDescent="0.25">
      <c r="B87" s="254" t="s">
        <v>223</v>
      </c>
      <c r="C87" s="136">
        <v>21</v>
      </c>
      <c r="D87" s="255">
        <v>0.1875</v>
      </c>
      <c r="E87" s="136">
        <v>12</v>
      </c>
      <c r="F87" s="255">
        <v>0.12371134020618557</v>
      </c>
    </row>
    <row r="88" spans="2:6" ht="15" customHeight="1" x14ac:dyDescent="0.25">
      <c r="B88" s="254" t="s">
        <v>233</v>
      </c>
      <c r="C88" s="136">
        <v>21</v>
      </c>
      <c r="D88" s="255">
        <v>1</v>
      </c>
      <c r="E88" s="136">
        <v>21</v>
      </c>
      <c r="F88" s="255">
        <v>1</v>
      </c>
    </row>
    <row r="89" spans="2:6" ht="15" customHeight="1" x14ac:dyDescent="0.25">
      <c r="B89" s="254" t="s">
        <v>229</v>
      </c>
      <c r="C89" s="136">
        <v>11</v>
      </c>
      <c r="D89" s="255">
        <v>7.8014184397163122E-2</v>
      </c>
      <c r="E89" s="136">
        <v>11</v>
      </c>
      <c r="F89" s="255">
        <v>7.857142857142857E-2</v>
      </c>
    </row>
    <row r="90" spans="2:6" ht="15" customHeight="1" x14ac:dyDescent="0.25">
      <c r="B90" s="254" t="s">
        <v>242</v>
      </c>
      <c r="C90" s="136">
        <v>10</v>
      </c>
      <c r="D90" s="255">
        <v>9.6153846153846159E-2</v>
      </c>
      <c r="E90" s="136">
        <v>7</v>
      </c>
      <c r="F90" s="255">
        <v>0.11290322580645161</v>
      </c>
    </row>
    <row r="91" spans="2:6" ht="15" customHeight="1" x14ac:dyDescent="0.25">
      <c r="B91" s="257" t="s">
        <v>235</v>
      </c>
      <c r="C91" s="142">
        <v>7</v>
      </c>
      <c r="D91" s="258">
        <v>0.16666666666666666</v>
      </c>
      <c r="E91" s="142">
        <v>6</v>
      </c>
      <c r="F91" s="258">
        <v>0.15</v>
      </c>
    </row>
    <row r="92" spans="2:6" ht="15" customHeight="1" x14ac:dyDescent="0.25">
      <c r="B92" s="259" t="s">
        <v>9</v>
      </c>
      <c r="C92" s="260">
        <v>3155</v>
      </c>
      <c r="D92" s="261">
        <v>0.10051932328671107</v>
      </c>
      <c r="E92" s="260">
        <v>2686</v>
      </c>
      <c r="F92" s="261">
        <v>9.1177568824467911E-2</v>
      </c>
    </row>
    <row r="94" spans="2:6" ht="15" customHeight="1" x14ac:dyDescent="0.25">
      <c r="B94" s="590" t="s">
        <v>260</v>
      </c>
      <c r="C94" s="592" t="s">
        <v>95</v>
      </c>
      <c r="D94" s="593"/>
      <c r="E94" s="593"/>
      <c r="F94" s="594"/>
    </row>
    <row r="95" spans="2:6" ht="40.700000000000003" customHeight="1" x14ac:dyDescent="0.25">
      <c r="B95" s="591"/>
      <c r="C95" s="485" t="s">
        <v>193</v>
      </c>
      <c r="D95" s="482" t="s">
        <v>261</v>
      </c>
      <c r="E95" s="485" t="s">
        <v>262</v>
      </c>
      <c r="F95" s="482" t="s">
        <v>263</v>
      </c>
    </row>
    <row r="96" spans="2:6" ht="15" customHeight="1" x14ac:dyDescent="0.25">
      <c r="B96" s="251" t="s">
        <v>234</v>
      </c>
      <c r="C96" s="135">
        <v>296</v>
      </c>
      <c r="D96" s="252">
        <v>0.26523297491039427</v>
      </c>
      <c r="E96" s="135">
        <v>206</v>
      </c>
      <c r="F96" s="252">
        <v>0.2340909090909091</v>
      </c>
    </row>
    <row r="97" spans="2:6" ht="15" customHeight="1" x14ac:dyDescent="0.25">
      <c r="B97" s="254" t="s">
        <v>219</v>
      </c>
      <c r="C97" s="136">
        <v>296</v>
      </c>
      <c r="D97" s="255">
        <v>9.9898751265609181E-2</v>
      </c>
      <c r="E97" s="136">
        <v>211</v>
      </c>
      <c r="F97" s="255">
        <v>7.7745025792188657E-2</v>
      </c>
    </row>
    <row r="98" spans="2:6" ht="15" customHeight="1" x14ac:dyDescent="0.25">
      <c r="B98" s="254" t="s">
        <v>228</v>
      </c>
      <c r="C98" s="136">
        <v>178</v>
      </c>
      <c r="D98" s="255">
        <v>0.51296829971181557</v>
      </c>
      <c r="E98" s="136">
        <v>106</v>
      </c>
      <c r="F98" s="255">
        <v>0.38686131386861317</v>
      </c>
    </row>
    <row r="99" spans="2:6" ht="15" customHeight="1" x14ac:dyDescent="0.25">
      <c r="B99" s="254" t="s">
        <v>230</v>
      </c>
      <c r="C99" s="136">
        <v>82</v>
      </c>
      <c r="D99" s="255">
        <v>0.26451612903225807</v>
      </c>
      <c r="E99" s="136">
        <v>68</v>
      </c>
      <c r="F99" s="255">
        <v>0.23050847457627119</v>
      </c>
    </row>
    <row r="100" spans="2:6" ht="15" customHeight="1" x14ac:dyDescent="0.25">
      <c r="B100" s="254" t="s">
        <v>264</v>
      </c>
      <c r="C100" s="136">
        <v>50</v>
      </c>
      <c r="D100" s="255">
        <v>0.34722222222222221</v>
      </c>
      <c r="E100" s="136">
        <v>30</v>
      </c>
      <c r="F100" s="255">
        <v>0.25641025641025639</v>
      </c>
    </row>
    <row r="101" spans="2:6" ht="15" customHeight="1" x14ac:dyDescent="0.25">
      <c r="B101" s="254" t="s">
        <v>225</v>
      </c>
      <c r="C101" s="136">
        <v>55</v>
      </c>
      <c r="D101" s="255">
        <v>0.32934131736526945</v>
      </c>
      <c r="E101" s="136">
        <v>37</v>
      </c>
      <c r="F101" s="255">
        <v>0.24832214765100671</v>
      </c>
    </row>
    <row r="102" spans="2:6" ht="15" customHeight="1" x14ac:dyDescent="0.25">
      <c r="B102" s="254" t="s">
        <v>240</v>
      </c>
      <c r="C102" s="136">
        <v>33</v>
      </c>
      <c r="D102" s="255">
        <v>0.84615384615384615</v>
      </c>
      <c r="E102" s="136">
        <v>30</v>
      </c>
      <c r="F102" s="255">
        <v>0.8571428571428571</v>
      </c>
    </row>
    <row r="103" spans="2:6" ht="15" customHeight="1" x14ac:dyDescent="0.25">
      <c r="B103" s="254" t="s">
        <v>265</v>
      </c>
      <c r="C103" s="136">
        <v>107</v>
      </c>
      <c r="D103" s="255">
        <v>0.12090395480225989</v>
      </c>
      <c r="E103" s="136">
        <v>54</v>
      </c>
      <c r="F103" s="255">
        <v>6.8354430379746839E-2</v>
      </c>
    </row>
    <row r="104" spans="2:6" ht="15" customHeight="1" x14ac:dyDescent="0.25">
      <c r="B104" s="254" t="s">
        <v>221</v>
      </c>
      <c r="C104" s="136">
        <v>58</v>
      </c>
      <c r="D104" s="255">
        <v>9.1482649842271294E-2</v>
      </c>
      <c r="E104" s="136">
        <v>58</v>
      </c>
      <c r="F104" s="255">
        <v>9.1482649842271294E-2</v>
      </c>
    </row>
    <row r="105" spans="2:6" ht="15" customHeight="1" x14ac:dyDescent="0.25">
      <c r="B105" s="254" t="s">
        <v>215</v>
      </c>
      <c r="C105" s="136">
        <v>22</v>
      </c>
      <c r="D105" s="255">
        <v>6.1971830985915494E-2</v>
      </c>
      <c r="E105" s="136">
        <v>21</v>
      </c>
      <c r="F105" s="255">
        <v>5.9490084985835696E-2</v>
      </c>
    </row>
    <row r="106" spans="2:6" ht="15" customHeight="1" x14ac:dyDescent="0.25">
      <c r="B106" s="254" t="s">
        <v>220</v>
      </c>
      <c r="C106" s="136">
        <v>29</v>
      </c>
      <c r="D106" s="255">
        <v>0.17575757575757575</v>
      </c>
      <c r="E106" s="136">
        <v>28</v>
      </c>
      <c r="F106" s="255">
        <v>0.17073170731707318</v>
      </c>
    </row>
    <row r="107" spans="2:6" ht="15" customHeight="1" x14ac:dyDescent="0.25">
      <c r="B107" s="254" t="s">
        <v>226</v>
      </c>
      <c r="C107" s="136">
        <v>57</v>
      </c>
      <c r="D107" s="255">
        <v>0.4351145038167939</v>
      </c>
      <c r="E107" s="136">
        <v>56</v>
      </c>
      <c r="F107" s="255">
        <v>0.43076923076923079</v>
      </c>
    </row>
    <row r="108" spans="2:6" ht="15" customHeight="1" x14ac:dyDescent="0.25">
      <c r="B108" s="254" t="s">
        <v>222</v>
      </c>
      <c r="C108" s="136">
        <v>47</v>
      </c>
      <c r="D108" s="255">
        <v>8.348134991119005E-2</v>
      </c>
      <c r="E108" s="136">
        <v>36</v>
      </c>
      <c r="F108" s="255">
        <v>6.7669172932330823E-2</v>
      </c>
    </row>
    <row r="109" spans="2:6" ht="15" customHeight="1" x14ac:dyDescent="0.25">
      <c r="B109" s="254" t="s">
        <v>227</v>
      </c>
      <c r="C109" s="136">
        <v>40</v>
      </c>
      <c r="D109" s="255">
        <v>0.31007751937984496</v>
      </c>
      <c r="E109" s="136">
        <v>38</v>
      </c>
      <c r="F109" s="255">
        <v>0.30158730158730157</v>
      </c>
    </row>
    <row r="110" spans="2:6" ht="15" customHeight="1" x14ac:dyDescent="0.25">
      <c r="B110" s="254" t="s">
        <v>239</v>
      </c>
      <c r="C110" s="136">
        <v>24</v>
      </c>
      <c r="D110" s="255">
        <v>0.10859728506787331</v>
      </c>
      <c r="E110" s="136">
        <v>23</v>
      </c>
      <c r="F110" s="255">
        <v>0.10454545454545454</v>
      </c>
    </row>
    <row r="111" spans="2:6" ht="15" customHeight="1" x14ac:dyDescent="0.25">
      <c r="B111" s="254" t="s">
        <v>238</v>
      </c>
      <c r="C111" s="136">
        <v>28</v>
      </c>
      <c r="D111" s="255">
        <v>0.62222222222222223</v>
      </c>
      <c r="E111" s="136">
        <v>25</v>
      </c>
      <c r="F111" s="255">
        <v>0.625</v>
      </c>
    </row>
    <row r="112" spans="2:6" ht="15" customHeight="1" x14ac:dyDescent="0.25">
      <c r="B112" s="254" t="s">
        <v>224</v>
      </c>
      <c r="C112" s="136">
        <v>23</v>
      </c>
      <c r="D112" s="255">
        <v>0.11442786069651742</v>
      </c>
      <c r="E112" s="136">
        <v>22</v>
      </c>
      <c r="F112" s="255">
        <v>0.1116751269035533</v>
      </c>
    </row>
    <row r="113" spans="1:23" ht="15" customHeight="1" x14ac:dyDescent="0.25">
      <c r="B113" s="254" t="s">
        <v>231</v>
      </c>
      <c r="C113" s="136">
        <v>21</v>
      </c>
      <c r="D113" s="255">
        <v>0.15107913669064749</v>
      </c>
      <c r="E113" s="136">
        <v>17</v>
      </c>
      <c r="F113" s="255">
        <v>0.12977099236641221</v>
      </c>
    </row>
    <row r="114" spans="1:23" ht="15" customHeight="1" x14ac:dyDescent="0.25">
      <c r="B114" s="254" t="s">
        <v>241</v>
      </c>
      <c r="C114" s="136">
        <v>21</v>
      </c>
      <c r="D114" s="255">
        <v>0.3</v>
      </c>
      <c r="E114" s="136">
        <v>21</v>
      </c>
      <c r="F114" s="255">
        <v>0.3</v>
      </c>
    </row>
    <row r="115" spans="1:23" ht="15" customHeight="1" x14ac:dyDescent="0.25">
      <c r="B115" s="254" t="s">
        <v>232</v>
      </c>
      <c r="C115" s="136">
        <v>11</v>
      </c>
      <c r="D115" s="255">
        <v>0.2558139534883721</v>
      </c>
      <c r="E115" s="136">
        <v>11</v>
      </c>
      <c r="F115" s="255">
        <v>0.2558139534883721</v>
      </c>
    </row>
    <row r="116" spans="1:23" ht="15" customHeight="1" x14ac:dyDescent="0.25">
      <c r="B116" s="254" t="s">
        <v>236</v>
      </c>
      <c r="C116" s="136">
        <v>5</v>
      </c>
      <c r="D116" s="255">
        <v>0.35714285714285715</v>
      </c>
      <c r="E116" s="136">
        <v>5</v>
      </c>
      <c r="F116" s="255">
        <v>0.35714285714285715</v>
      </c>
    </row>
    <row r="117" spans="1:23" ht="15" customHeight="1" x14ac:dyDescent="0.25">
      <c r="B117" s="254" t="s">
        <v>223</v>
      </c>
      <c r="C117" s="136">
        <v>2</v>
      </c>
      <c r="D117" s="255">
        <v>4.6511627906976744E-2</v>
      </c>
      <c r="E117" s="136">
        <v>1</v>
      </c>
      <c r="F117" s="255">
        <v>2.3809523809523808E-2</v>
      </c>
    </row>
    <row r="118" spans="1:23" ht="15" customHeight="1" x14ac:dyDescent="0.25">
      <c r="B118" s="254" t="s">
        <v>233</v>
      </c>
      <c r="C118" s="136">
        <v>2</v>
      </c>
      <c r="D118" s="255">
        <v>1</v>
      </c>
      <c r="E118" s="136">
        <v>2</v>
      </c>
      <c r="F118" s="255">
        <v>1</v>
      </c>
    </row>
    <row r="119" spans="1:23" ht="15" customHeight="1" x14ac:dyDescent="0.25">
      <c r="B119" s="254" t="s">
        <v>229</v>
      </c>
      <c r="C119" s="136">
        <v>5</v>
      </c>
      <c r="D119" s="255">
        <v>0.10638297872340426</v>
      </c>
      <c r="E119" s="136">
        <v>5</v>
      </c>
      <c r="F119" s="255">
        <v>0.10638297872340426</v>
      </c>
    </row>
    <row r="120" spans="1:23" ht="15" customHeight="1" x14ac:dyDescent="0.25">
      <c r="B120" s="254" t="s">
        <v>242</v>
      </c>
      <c r="C120" s="136">
        <v>5</v>
      </c>
      <c r="D120" s="255">
        <v>0.27777777777777779</v>
      </c>
      <c r="E120" s="136">
        <v>3</v>
      </c>
      <c r="F120" s="255">
        <v>0.375</v>
      </c>
    </row>
    <row r="121" spans="1:23" ht="15" customHeight="1" x14ac:dyDescent="0.25">
      <c r="B121" s="257" t="s">
        <v>235</v>
      </c>
      <c r="C121" s="142">
        <v>4</v>
      </c>
      <c r="D121" s="258">
        <v>0.2</v>
      </c>
      <c r="E121" s="142">
        <v>3</v>
      </c>
      <c r="F121" s="258">
        <v>0.16666666666666666</v>
      </c>
    </row>
    <row r="122" spans="1:23" ht="15" customHeight="1" x14ac:dyDescent="0.25">
      <c r="B122" s="259" t="s">
        <v>9</v>
      </c>
      <c r="C122" s="260">
        <v>1501</v>
      </c>
      <c r="D122" s="261">
        <v>0.16956619972887482</v>
      </c>
      <c r="E122" s="260">
        <v>1117</v>
      </c>
      <c r="F122" s="261">
        <v>0.13848251921646418</v>
      </c>
    </row>
    <row r="123" spans="1:23" s="17" customFormat="1" ht="5.25" customHeight="1" x14ac:dyDescent="0.25">
      <c r="A123" s="30"/>
      <c r="B123" s="347"/>
      <c r="C123" s="478"/>
      <c r="D123" s="483"/>
      <c r="E123" s="478"/>
      <c r="F123" s="483"/>
      <c r="H123" s="358"/>
      <c r="I123" s="382"/>
      <c r="J123" s="382"/>
      <c r="K123" s="358"/>
      <c r="L123" s="358"/>
      <c r="M123" s="358"/>
      <c r="N123" s="116"/>
      <c r="O123" s="116"/>
      <c r="P123" s="116"/>
      <c r="Q123" s="116"/>
      <c r="R123" s="116"/>
      <c r="S123" s="116"/>
      <c r="T123" s="358"/>
      <c r="U123" s="358"/>
      <c r="V123" s="358"/>
      <c r="W123" s="91"/>
    </row>
    <row r="124" spans="1:23" ht="12.75" customHeight="1" x14ac:dyDescent="0.25">
      <c r="B124" s="344" t="s">
        <v>192</v>
      </c>
      <c r="C124" s="486"/>
      <c r="D124" s="488"/>
      <c r="E124" s="486"/>
      <c r="F124" s="488"/>
      <c r="H124" s="14"/>
    </row>
    <row r="125" spans="1:23" s="17" customFormat="1" ht="5.25" customHeight="1" x14ac:dyDescent="0.25">
      <c r="A125" s="30"/>
      <c r="B125" s="347"/>
      <c r="C125" s="478"/>
      <c r="D125" s="483"/>
      <c r="E125" s="478"/>
      <c r="F125" s="483"/>
      <c r="H125" s="358"/>
      <c r="I125" s="382"/>
      <c r="J125" s="382"/>
      <c r="K125" s="358"/>
      <c r="L125" s="358"/>
      <c r="M125" s="358"/>
      <c r="N125" s="116"/>
      <c r="O125" s="116"/>
      <c r="P125" s="116"/>
      <c r="Q125" s="116"/>
      <c r="R125" s="358"/>
      <c r="S125" s="358"/>
      <c r="T125" s="358"/>
      <c r="U125" s="358"/>
      <c r="V125" s="358"/>
      <c r="W125" s="91"/>
    </row>
    <row r="126" spans="1:23" s="17" customFormat="1" ht="12.75" customHeight="1" x14ac:dyDescent="0.25">
      <c r="A126" s="30"/>
      <c r="B126" s="114" t="s">
        <v>314</v>
      </c>
      <c r="C126" s="478"/>
      <c r="D126" s="483"/>
      <c r="E126" s="478"/>
      <c r="F126" s="483"/>
      <c r="H126" s="358"/>
      <c r="I126" s="382"/>
      <c r="J126" s="382"/>
      <c r="K126" s="358"/>
      <c r="L126" s="358"/>
      <c r="M126" s="358"/>
      <c r="N126" s="116"/>
      <c r="O126" s="116"/>
      <c r="P126" s="116"/>
      <c r="Q126" s="116"/>
      <c r="R126" s="358"/>
      <c r="S126" s="358"/>
      <c r="T126" s="358"/>
      <c r="U126" s="358"/>
      <c r="V126" s="358"/>
      <c r="W126" s="91"/>
    </row>
    <row r="127" spans="1:23" s="17" customFormat="1" ht="5.25" customHeight="1" x14ac:dyDescent="0.25">
      <c r="A127" s="30"/>
      <c r="B127" s="114"/>
      <c r="C127" s="478"/>
      <c r="D127" s="483"/>
      <c r="E127" s="478"/>
      <c r="F127" s="483"/>
      <c r="H127" s="358"/>
      <c r="I127" s="382"/>
      <c r="J127" s="382"/>
      <c r="K127" s="358"/>
      <c r="L127" s="358"/>
      <c r="M127" s="358"/>
      <c r="N127" s="116"/>
      <c r="O127" s="116"/>
      <c r="P127" s="116"/>
      <c r="Q127" s="116"/>
      <c r="R127" s="358"/>
      <c r="S127" s="358"/>
      <c r="T127" s="358"/>
      <c r="U127" s="358"/>
      <c r="V127" s="358"/>
      <c r="W127" s="91"/>
    </row>
    <row r="128" spans="1:23" ht="12.75" customHeight="1" x14ac:dyDescent="0.25">
      <c r="B128" s="68" t="s">
        <v>39</v>
      </c>
      <c r="C128" s="480"/>
      <c r="D128" s="489"/>
      <c r="E128" s="480"/>
      <c r="F128" s="489"/>
      <c r="H128" s="435"/>
      <c r="K128" s="286"/>
      <c r="L128" s="286"/>
      <c r="M128" s="286"/>
      <c r="N128" s="385"/>
      <c r="O128" s="385"/>
      <c r="P128" s="385"/>
      <c r="R128" s="107"/>
      <c r="S128" s="107"/>
      <c r="T128" s="107"/>
      <c r="U128" s="107"/>
      <c r="V128" s="107"/>
      <c r="W128" s="3"/>
    </row>
    <row r="129" spans="1:24" s="17" customFormat="1" ht="5.25" customHeight="1" x14ac:dyDescent="0.25">
      <c r="A129" s="30"/>
      <c r="B129" s="114"/>
      <c r="C129" s="478"/>
      <c r="D129" s="483"/>
      <c r="E129" s="478"/>
      <c r="F129" s="483"/>
      <c r="H129" s="358"/>
      <c r="I129" s="382"/>
      <c r="J129" s="382"/>
      <c r="K129" s="358"/>
      <c r="L129" s="358"/>
      <c r="M129" s="358"/>
      <c r="N129" s="116"/>
      <c r="O129" s="116"/>
      <c r="P129" s="116"/>
      <c r="Q129" s="116"/>
      <c r="R129" s="116"/>
      <c r="S129" s="116"/>
      <c r="T129" s="116"/>
      <c r="U129" s="116"/>
      <c r="V129" s="116"/>
    </row>
    <row r="130" spans="1:24" s="107" customFormat="1" ht="27.2" customHeight="1" x14ac:dyDescent="0.25">
      <c r="A130" s="369"/>
      <c r="B130" s="573" t="s">
        <v>92</v>
      </c>
      <c r="C130" s="573"/>
      <c r="D130" s="573"/>
      <c r="E130" s="573"/>
      <c r="F130" s="573"/>
      <c r="H130" s="68"/>
      <c r="I130" s="382"/>
      <c r="J130" s="382"/>
      <c r="K130" s="68"/>
      <c r="L130" s="68"/>
      <c r="M130" s="420"/>
      <c r="N130" s="420"/>
      <c r="O130" s="27"/>
      <c r="P130" s="27"/>
    </row>
    <row r="131" spans="1:24" s="107" customFormat="1" ht="27.2" customHeight="1" x14ac:dyDescent="0.25">
      <c r="A131" s="369"/>
      <c r="B131" s="573" t="s">
        <v>145</v>
      </c>
      <c r="C131" s="573"/>
      <c r="D131" s="573"/>
      <c r="E131" s="573"/>
      <c r="F131" s="573"/>
      <c r="H131" s="68"/>
      <c r="I131" s="382"/>
      <c r="J131" s="382"/>
      <c r="K131" s="68"/>
      <c r="L131" s="68"/>
      <c r="M131" s="420"/>
      <c r="N131" s="420"/>
      <c r="O131" s="27"/>
      <c r="P131" s="27"/>
    </row>
    <row r="132" spans="1:24" s="107" customFormat="1" ht="27.2" customHeight="1" x14ac:dyDescent="0.25">
      <c r="A132" s="369"/>
      <c r="B132" s="573" t="s">
        <v>194</v>
      </c>
      <c r="C132" s="573"/>
      <c r="D132" s="573"/>
      <c r="E132" s="573"/>
      <c r="F132" s="573"/>
      <c r="H132" s="419"/>
      <c r="I132" s="382"/>
      <c r="J132" s="382"/>
      <c r="K132" s="419"/>
      <c r="L132" s="419"/>
      <c r="M132" s="420"/>
      <c r="N132" s="420"/>
      <c r="O132" s="27"/>
      <c r="P132" s="27"/>
    </row>
    <row r="133" spans="1:24" s="107" customFormat="1" ht="27.2" customHeight="1" x14ac:dyDescent="0.25">
      <c r="A133" s="369"/>
      <c r="B133" s="573" t="s">
        <v>266</v>
      </c>
      <c r="C133" s="573"/>
      <c r="D133" s="573"/>
      <c r="E133" s="573"/>
      <c r="F133" s="573"/>
      <c r="H133" s="419"/>
      <c r="I133" s="382"/>
      <c r="J133" s="382"/>
      <c r="K133" s="419"/>
      <c r="L133" s="419"/>
      <c r="M133" s="420"/>
      <c r="N133" s="420"/>
      <c r="O133" s="27"/>
      <c r="P133" s="27"/>
    </row>
    <row r="134" spans="1:24" s="17" customFormat="1" ht="5.25" customHeight="1" x14ac:dyDescent="0.25">
      <c r="A134" s="30"/>
      <c r="B134" s="347"/>
      <c r="C134" s="478"/>
      <c r="D134" s="483"/>
      <c r="E134" s="478"/>
      <c r="F134" s="483"/>
      <c r="H134" s="358"/>
      <c r="I134" s="382"/>
      <c r="J134" s="382"/>
      <c r="K134" s="358"/>
      <c r="L134" s="358"/>
      <c r="M134" s="358"/>
      <c r="N134" s="116"/>
      <c r="O134" s="116"/>
      <c r="P134" s="116"/>
      <c r="Q134" s="116"/>
      <c r="R134" s="116"/>
      <c r="S134" s="116"/>
      <c r="T134" s="116"/>
      <c r="U134" s="116"/>
      <c r="V134" s="116"/>
    </row>
    <row r="135" spans="1:24" s="17" customFormat="1" ht="12.75" customHeight="1" x14ac:dyDescent="0.25">
      <c r="A135" s="30"/>
      <c r="B135" s="347" t="s">
        <v>41</v>
      </c>
      <c r="C135" s="478"/>
      <c r="D135" s="483"/>
      <c r="E135" s="478"/>
      <c r="F135" s="483"/>
      <c r="H135" s="358"/>
      <c r="I135" s="382"/>
      <c r="J135" s="382"/>
      <c r="K135" s="358"/>
      <c r="L135" s="358"/>
      <c r="M135" s="358"/>
      <c r="N135" s="116"/>
      <c r="O135" s="116"/>
      <c r="P135" s="116"/>
      <c r="Q135" s="116"/>
      <c r="R135" s="116"/>
      <c r="S135" s="116"/>
      <c r="T135" s="116"/>
      <c r="U135" s="116"/>
      <c r="V135" s="116"/>
    </row>
    <row r="136" spans="1:24" s="386" customFormat="1" ht="15" customHeight="1" x14ac:dyDescent="0.25">
      <c r="A136" s="359"/>
      <c r="B136" s="3"/>
      <c r="C136" s="475"/>
      <c r="D136" s="388"/>
      <c r="E136" s="475"/>
      <c r="F136" s="388"/>
      <c r="H136" s="382"/>
      <c r="I136" s="382"/>
      <c r="J136" s="382"/>
      <c r="K136" s="382"/>
      <c r="L136" s="382"/>
      <c r="M136" s="382"/>
      <c r="N136" s="107"/>
      <c r="O136" s="107"/>
      <c r="P136" s="107"/>
      <c r="Q136" s="107"/>
      <c r="R136" s="382"/>
      <c r="S136" s="382"/>
      <c r="T136" s="382"/>
      <c r="U136" s="382"/>
      <c r="V136" s="382"/>
      <c r="X136" s="3"/>
    </row>
  </sheetData>
  <mergeCells count="13">
    <mergeCell ref="B133:F133"/>
    <mergeCell ref="B2:F2"/>
    <mergeCell ref="B34:B35"/>
    <mergeCell ref="C34:F34"/>
    <mergeCell ref="B64:B65"/>
    <mergeCell ref="C64:F64"/>
    <mergeCell ref="B94:B95"/>
    <mergeCell ref="C94:F94"/>
    <mergeCell ref="B4:B5"/>
    <mergeCell ref="C4:F4"/>
    <mergeCell ref="B130:F130"/>
    <mergeCell ref="B131:F131"/>
    <mergeCell ref="B132:F132"/>
  </mergeCells>
  <pageMargins left="0.70866141732283472" right="0.70866141732283472" top="0.74803149606299213" bottom="0.74803149606299213" header="0.31496062992125984" footer="0.31496062992125984"/>
  <pageSetup paperSize="9" scale="65" orientation="portrait" r:id="rId1"/>
  <headerFooter>
    <oddHeader>&amp;L&amp;G&amp;CSpitalbetreuung</oddHeader>
    <oddFooter>&amp;L&amp;A&amp;C&amp;P sur &amp;N&amp;R&amp;F</oddFooter>
  </headerFooter>
  <rowBreaks count="1" manualBreakCount="1">
    <brk id="63" min="1" max="5" man="1"/>
  </rowBreaks>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showGridLines="0" zoomScaleNormal="100" workbookViewId="0"/>
  </sheetViews>
  <sheetFormatPr baseColWidth="10" defaultColWidth="11.42578125" defaultRowHeight="14.25" x14ac:dyDescent="0.25"/>
  <cols>
    <col min="1" max="1" width="1.7109375" style="359" customWidth="1"/>
    <col min="2" max="2" width="11.140625" style="3" customWidth="1"/>
    <col min="3" max="3" width="58.85546875" style="3" customWidth="1"/>
    <col min="4" max="5" width="16.42578125" style="3" customWidth="1"/>
    <col min="6" max="16384" width="11.42578125" style="3"/>
  </cols>
  <sheetData>
    <row r="1" spans="1:9" ht="10.15" customHeight="1" x14ac:dyDescent="0.25"/>
    <row r="2" spans="1:9" ht="50.25" customHeight="1" x14ac:dyDescent="0.25">
      <c r="A2" s="367"/>
      <c r="B2" s="589" t="s">
        <v>269</v>
      </c>
      <c r="C2" s="589"/>
      <c r="D2" s="589"/>
      <c r="E2" s="589"/>
      <c r="F2" s="589"/>
      <c r="G2" s="376"/>
      <c r="H2" s="376"/>
      <c r="I2" s="376"/>
    </row>
    <row r="3" spans="1:9" ht="12.75" customHeight="1" x14ac:dyDescent="0.25">
      <c r="A3" s="371"/>
      <c r="B3" s="368"/>
      <c r="C3" s="375"/>
      <c r="D3" s="375"/>
      <c r="E3" s="375"/>
      <c r="F3" s="375"/>
    </row>
    <row r="4" spans="1:9" ht="16.5" customHeight="1" x14ac:dyDescent="0.25">
      <c r="B4" s="570" t="s">
        <v>38</v>
      </c>
      <c r="C4" s="596" t="s">
        <v>260</v>
      </c>
      <c r="D4" s="595" t="s">
        <v>270</v>
      </c>
      <c r="E4" s="595"/>
    </row>
    <row r="5" spans="1:9" ht="42.75" customHeight="1" x14ac:dyDescent="0.25">
      <c r="B5" s="571"/>
      <c r="C5" s="597"/>
      <c r="D5" s="343" t="s">
        <v>193</v>
      </c>
      <c r="E5" s="115" t="s">
        <v>271</v>
      </c>
    </row>
    <row r="6" spans="1:9" ht="13.7" x14ac:dyDescent="0.25">
      <c r="B6" s="125"/>
      <c r="C6" s="50" t="s">
        <v>272</v>
      </c>
      <c r="D6" s="151">
        <v>3141</v>
      </c>
      <c r="E6" s="117">
        <v>0.14271434413194603</v>
      </c>
    </row>
    <row r="7" spans="1:9" ht="13.7" x14ac:dyDescent="0.25">
      <c r="B7" s="126"/>
      <c r="C7" s="51" t="s">
        <v>267</v>
      </c>
      <c r="D7" s="161">
        <v>955</v>
      </c>
      <c r="E7" s="118">
        <v>5.9972368751569957E-2</v>
      </c>
    </row>
    <row r="8" spans="1:9" ht="13.7" x14ac:dyDescent="0.25">
      <c r="B8" s="126">
        <v>2010</v>
      </c>
      <c r="C8" s="51" t="s">
        <v>215</v>
      </c>
      <c r="D8" s="161">
        <v>82</v>
      </c>
      <c r="E8" s="118">
        <v>4.0836653386454182E-2</v>
      </c>
    </row>
    <row r="9" spans="1:9" ht="13.7" x14ac:dyDescent="0.25">
      <c r="B9" s="126"/>
      <c r="C9" s="494" t="s">
        <v>265</v>
      </c>
      <c r="D9" s="171">
        <v>266</v>
      </c>
      <c r="E9" s="490">
        <v>5.6764831412718736E-2</v>
      </c>
    </row>
    <row r="10" spans="1:9" ht="13.7" x14ac:dyDescent="0.25">
      <c r="B10" s="127"/>
      <c r="C10" s="453" t="s">
        <v>9</v>
      </c>
      <c r="D10" s="491">
        <v>4444</v>
      </c>
      <c r="E10" s="492">
        <v>9.9580971160956377E-2</v>
      </c>
    </row>
    <row r="11" spans="1:9" ht="13.7" x14ac:dyDescent="0.25">
      <c r="B11" s="126"/>
      <c r="C11" s="119" t="s">
        <v>272</v>
      </c>
      <c r="D11" s="493">
        <v>3358</v>
      </c>
      <c r="E11" s="120">
        <v>0.15246311010215663</v>
      </c>
    </row>
    <row r="12" spans="1:9" ht="13.7" x14ac:dyDescent="0.25">
      <c r="B12" s="126"/>
      <c r="C12" s="51" t="s">
        <v>267</v>
      </c>
      <c r="D12" s="161">
        <v>1103</v>
      </c>
      <c r="E12" s="118">
        <v>6.5483258133459982E-2</v>
      </c>
    </row>
    <row r="13" spans="1:9" ht="13.7" x14ac:dyDescent="0.25">
      <c r="B13" s="126">
        <v>2011</v>
      </c>
      <c r="C13" s="51" t="s">
        <v>215</v>
      </c>
      <c r="D13" s="161">
        <v>113</v>
      </c>
      <c r="E13" s="118">
        <v>5.1930147058823532E-2</v>
      </c>
    </row>
    <row r="14" spans="1:9" ht="13.7" x14ac:dyDescent="0.25">
      <c r="B14" s="126"/>
      <c r="C14" s="51" t="s">
        <v>265</v>
      </c>
      <c r="D14" s="171">
        <v>310</v>
      </c>
      <c r="E14" s="490">
        <v>6.6267635741769984E-2</v>
      </c>
    </row>
    <row r="15" spans="1:9" ht="13.7" x14ac:dyDescent="0.25">
      <c r="B15" s="127"/>
      <c r="C15" s="453" t="s">
        <v>9</v>
      </c>
      <c r="D15" s="491">
        <v>4884</v>
      </c>
      <c r="E15" s="492">
        <v>0.10681713798307198</v>
      </c>
    </row>
    <row r="16" spans="1:9" ht="13.7" x14ac:dyDescent="0.25">
      <c r="B16" s="126"/>
      <c r="C16" s="51" t="s">
        <v>272</v>
      </c>
      <c r="D16" s="161">
        <v>3555</v>
      </c>
      <c r="E16" s="118">
        <v>0.15814760443080209</v>
      </c>
    </row>
    <row r="17" spans="2:5" ht="13.7" x14ac:dyDescent="0.25">
      <c r="B17" s="126"/>
      <c r="C17" s="51" t="s">
        <v>267</v>
      </c>
      <c r="D17" s="161">
        <v>972</v>
      </c>
      <c r="E17" s="118">
        <v>5.7877813504823149E-2</v>
      </c>
    </row>
    <row r="18" spans="2:5" ht="13.7" x14ac:dyDescent="0.25">
      <c r="B18" s="126">
        <v>2012</v>
      </c>
      <c r="C18" s="51" t="s">
        <v>215</v>
      </c>
      <c r="D18" s="161">
        <v>126</v>
      </c>
      <c r="E18" s="118">
        <v>5.4521852012115971E-2</v>
      </c>
    </row>
    <row r="19" spans="2:5" ht="13.7" x14ac:dyDescent="0.25">
      <c r="B19" s="126"/>
      <c r="C19" s="51" t="s">
        <v>265</v>
      </c>
      <c r="D19" s="171">
        <v>107</v>
      </c>
      <c r="E19" s="490">
        <v>2.3030563925957814E-2</v>
      </c>
    </row>
    <row r="20" spans="2:5" ht="13.7" x14ac:dyDescent="0.25">
      <c r="B20" s="127"/>
      <c r="C20" s="453" t="s">
        <v>9</v>
      </c>
      <c r="D20" s="491">
        <v>4760</v>
      </c>
      <c r="E20" s="492">
        <v>0.10296344365130868</v>
      </c>
    </row>
    <row r="21" spans="2:5" ht="13.7" x14ac:dyDescent="0.25">
      <c r="B21" s="126"/>
      <c r="C21" s="51" t="s">
        <v>272</v>
      </c>
      <c r="D21" s="161">
        <v>3804</v>
      </c>
      <c r="E21" s="118">
        <v>0.16383840124041693</v>
      </c>
    </row>
    <row r="22" spans="2:5" ht="13.7" x14ac:dyDescent="0.25">
      <c r="B22" s="126"/>
      <c r="C22" s="51" t="s">
        <v>267</v>
      </c>
      <c r="D22" s="161">
        <v>1010</v>
      </c>
      <c r="E22" s="118">
        <v>6.1506607392972416E-2</v>
      </c>
    </row>
    <row r="23" spans="2:5" ht="13.7" x14ac:dyDescent="0.25">
      <c r="B23" s="126">
        <v>2013</v>
      </c>
      <c r="C23" s="51" t="s">
        <v>215</v>
      </c>
      <c r="D23" s="161">
        <v>139</v>
      </c>
      <c r="E23" s="118">
        <v>5.9199318568994887E-2</v>
      </c>
    </row>
    <row r="24" spans="2:5" ht="13.7" x14ac:dyDescent="0.25">
      <c r="B24" s="126"/>
      <c r="C24" s="51" t="s">
        <v>265</v>
      </c>
      <c r="D24" s="171">
        <v>138</v>
      </c>
      <c r="E24" s="490">
        <v>2.9324266893327667E-2</v>
      </c>
    </row>
    <row r="25" spans="2:5" ht="13.7" x14ac:dyDescent="0.25">
      <c r="B25" s="127"/>
      <c r="C25" s="453" t="s">
        <v>9</v>
      </c>
      <c r="D25" s="491">
        <v>5091</v>
      </c>
      <c r="E25" s="492">
        <v>0.10903133231961964</v>
      </c>
    </row>
    <row r="26" spans="2:5" ht="13.7" x14ac:dyDescent="0.25">
      <c r="B26" s="126"/>
      <c r="C26" s="51" t="s">
        <v>272</v>
      </c>
      <c r="D26" s="161">
        <v>4425</v>
      </c>
      <c r="E26" s="118">
        <v>0.18290414582730541</v>
      </c>
    </row>
    <row r="27" spans="2:5" ht="13.7" x14ac:dyDescent="0.25">
      <c r="B27" s="126"/>
      <c r="C27" s="51" t="s">
        <v>267</v>
      </c>
      <c r="D27" s="161">
        <v>1059</v>
      </c>
      <c r="E27" s="118">
        <v>6.4018861080885017E-2</v>
      </c>
    </row>
    <row r="28" spans="2:5" ht="13.7" x14ac:dyDescent="0.25">
      <c r="B28" s="126">
        <v>2014</v>
      </c>
      <c r="C28" s="51" t="s">
        <v>215</v>
      </c>
      <c r="D28" s="161">
        <v>178</v>
      </c>
      <c r="E28" s="118">
        <v>7.8830823737821076E-2</v>
      </c>
    </row>
    <row r="29" spans="2:5" ht="13.7" x14ac:dyDescent="0.25">
      <c r="B29" s="126"/>
      <c r="C29" s="51" t="s">
        <v>265</v>
      </c>
      <c r="D29" s="171">
        <v>188</v>
      </c>
      <c r="E29" s="490">
        <v>4.0102389078498293E-2</v>
      </c>
    </row>
    <row r="30" spans="2:5" ht="13.7" x14ac:dyDescent="0.25">
      <c r="B30" s="127"/>
      <c r="C30" s="453" t="s">
        <v>9</v>
      </c>
      <c r="D30" s="491">
        <v>5850</v>
      </c>
      <c r="E30" s="492">
        <v>0.12269037981585956</v>
      </c>
    </row>
    <row r="31" spans="2:5" ht="13.7" x14ac:dyDescent="0.25">
      <c r="B31" s="126"/>
      <c r="C31" s="51" t="s">
        <v>272</v>
      </c>
      <c r="D31" s="161">
        <v>4373</v>
      </c>
      <c r="E31" s="118">
        <v>0.17997366038357065</v>
      </c>
    </row>
    <row r="32" spans="2:5" ht="13.7" x14ac:dyDescent="0.25">
      <c r="B32" s="126"/>
      <c r="C32" s="51" t="s">
        <v>267</v>
      </c>
      <c r="D32" s="161">
        <v>1037</v>
      </c>
      <c r="E32" s="118">
        <v>6.1032311223588959E-2</v>
      </c>
    </row>
    <row r="33" spans="2:7" ht="13.7" x14ac:dyDescent="0.25">
      <c r="B33" s="126">
        <v>2015</v>
      </c>
      <c r="C33" s="51" t="s">
        <v>215</v>
      </c>
      <c r="D33" s="161">
        <v>171</v>
      </c>
      <c r="E33" s="118">
        <v>7.1698113207547168E-2</v>
      </c>
    </row>
    <row r="34" spans="2:7" ht="13.7" x14ac:dyDescent="0.25">
      <c r="B34" s="263"/>
      <c r="C34" s="51" t="s">
        <v>265</v>
      </c>
      <c r="D34" s="171">
        <v>209</v>
      </c>
      <c r="E34" s="490">
        <v>4.5793163891323402E-2</v>
      </c>
    </row>
    <row r="35" spans="2:7" x14ac:dyDescent="0.25">
      <c r="B35" s="264"/>
      <c r="C35" s="453" t="s">
        <v>9</v>
      </c>
      <c r="D35" s="491">
        <v>5790</v>
      </c>
      <c r="E35" s="492">
        <v>0.1200298519839131</v>
      </c>
    </row>
    <row r="36" spans="2:7" x14ac:dyDescent="0.25">
      <c r="B36" s="126"/>
      <c r="C36" s="51" t="s">
        <v>272</v>
      </c>
      <c r="D36" s="161">
        <v>4468</v>
      </c>
      <c r="E36" s="118">
        <v>0.17699956423562968</v>
      </c>
      <c r="G36" s="411"/>
    </row>
    <row r="37" spans="2:7" x14ac:dyDescent="0.25">
      <c r="B37" s="126"/>
      <c r="C37" s="51" t="s">
        <v>267</v>
      </c>
      <c r="D37" s="161">
        <v>1028</v>
      </c>
      <c r="E37" s="118">
        <v>5.8369293663411308E-2</v>
      </c>
    </row>
    <row r="38" spans="2:7" x14ac:dyDescent="0.25">
      <c r="B38" s="126">
        <v>2016</v>
      </c>
      <c r="C38" s="51" t="s">
        <v>215</v>
      </c>
      <c r="D38" s="161">
        <v>182</v>
      </c>
      <c r="E38" s="118">
        <v>7.6470588235294124E-2</v>
      </c>
    </row>
    <row r="39" spans="2:7" x14ac:dyDescent="0.25">
      <c r="B39" s="263"/>
      <c r="C39" s="51" t="s">
        <v>265</v>
      </c>
      <c r="D39" s="171">
        <v>191</v>
      </c>
      <c r="E39" s="490">
        <v>3.5103841205660721E-2</v>
      </c>
    </row>
    <row r="40" spans="2:7" x14ac:dyDescent="0.25">
      <c r="B40" s="264"/>
      <c r="C40" s="453" t="s">
        <v>9</v>
      </c>
      <c r="D40" s="491">
        <v>5869</v>
      </c>
      <c r="E40" s="492">
        <v>0.11581419212250375</v>
      </c>
    </row>
    <row r="41" spans="2:7" x14ac:dyDescent="0.25">
      <c r="B41" s="126"/>
      <c r="C41" s="51" t="s">
        <v>272</v>
      </c>
      <c r="D41" s="161">
        <v>4712</v>
      </c>
      <c r="E41" s="118">
        <v>0.18585571727211769</v>
      </c>
    </row>
    <row r="42" spans="2:7" x14ac:dyDescent="0.25">
      <c r="B42" s="126"/>
      <c r="C42" s="51" t="s">
        <v>267</v>
      </c>
      <c r="D42" s="161">
        <v>1117</v>
      </c>
      <c r="E42" s="118">
        <v>6.2809266756635174E-2</v>
      </c>
    </row>
    <row r="43" spans="2:7" x14ac:dyDescent="0.25">
      <c r="B43" s="126">
        <v>2017</v>
      </c>
      <c r="C43" s="51" t="s">
        <v>215</v>
      </c>
      <c r="D43" s="161">
        <v>217</v>
      </c>
      <c r="E43" s="118">
        <v>8.839103869653768E-2</v>
      </c>
    </row>
    <row r="44" spans="2:7" x14ac:dyDescent="0.25">
      <c r="B44" s="263"/>
      <c r="C44" s="51" t="s">
        <v>265</v>
      </c>
      <c r="D44" s="171">
        <v>220</v>
      </c>
      <c r="E44" s="490">
        <v>3.9826212889210719E-2</v>
      </c>
    </row>
    <row r="45" spans="2:7" x14ac:dyDescent="0.25">
      <c r="B45" s="264"/>
      <c r="C45" s="453" t="s">
        <v>9</v>
      </c>
      <c r="D45" s="491">
        <v>6266</v>
      </c>
      <c r="E45" s="492">
        <v>0.12258392675483215</v>
      </c>
    </row>
    <row r="46" spans="2:7" x14ac:dyDescent="0.25">
      <c r="B46" s="126"/>
      <c r="C46" s="51" t="s">
        <v>272</v>
      </c>
      <c r="D46" s="161">
        <v>4724</v>
      </c>
      <c r="E46" s="118">
        <v>0.18532757944291881</v>
      </c>
    </row>
    <row r="47" spans="2:7" x14ac:dyDescent="0.25">
      <c r="B47" s="126"/>
      <c r="C47" s="51" t="s">
        <v>267</v>
      </c>
      <c r="D47" s="161">
        <v>1134</v>
      </c>
      <c r="E47" s="118">
        <v>6.4093144181314649E-2</v>
      </c>
    </row>
    <row r="48" spans="2:7" x14ac:dyDescent="0.25">
      <c r="B48" s="126">
        <v>2018</v>
      </c>
      <c r="C48" s="51" t="s">
        <v>215</v>
      </c>
      <c r="D48" s="161">
        <v>180</v>
      </c>
      <c r="E48" s="118">
        <v>8.5186938002839566E-2</v>
      </c>
    </row>
    <row r="49" spans="1:7" x14ac:dyDescent="0.25">
      <c r="B49" s="263"/>
      <c r="C49" s="51" t="s">
        <v>265</v>
      </c>
      <c r="D49" s="171">
        <v>215</v>
      </c>
      <c r="E49" s="490">
        <v>3.9602136673420517E-2</v>
      </c>
    </row>
    <row r="50" spans="1:7" x14ac:dyDescent="0.25">
      <c r="B50" s="264"/>
      <c r="C50" s="453" t="s">
        <v>9</v>
      </c>
      <c r="D50" s="491">
        <v>6253</v>
      </c>
      <c r="E50" s="492">
        <v>0.1232725480532282</v>
      </c>
    </row>
    <row r="51" spans="1:7" x14ac:dyDescent="0.25">
      <c r="B51" s="126"/>
      <c r="C51" s="51" t="s">
        <v>272</v>
      </c>
      <c r="D51" s="161">
        <v>4660</v>
      </c>
      <c r="E51" s="118">
        <v>0.1811960494595225</v>
      </c>
    </row>
    <row r="52" spans="1:7" x14ac:dyDescent="0.25">
      <c r="B52" s="126"/>
      <c r="C52" s="51" t="s">
        <v>267</v>
      </c>
      <c r="D52" s="161">
        <v>1152</v>
      </c>
      <c r="E52" s="118">
        <v>6.4483627204030225E-2</v>
      </c>
    </row>
    <row r="53" spans="1:7" x14ac:dyDescent="0.25">
      <c r="B53" s="126">
        <v>2019</v>
      </c>
      <c r="C53" s="51" t="s">
        <v>215</v>
      </c>
      <c r="D53" s="161">
        <v>183</v>
      </c>
      <c r="E53" s="118">
        <v>8.6935866983372925E-2</v>
      </c>
    </row>
    <row r="54" spans="1:7" x14ac:dyDescent="0.25">
      <c r="B54" s="263"/>
      <c r="C54" s="51" t="s">
        <v>265</v>
      </c>
      <c r="D54" s="171">
        <v>203</v>
      </c>
      <c r="E54" s="490">
        <v>3.4724598015737254E-2</v>
      </c>
    </row>
    <row r="55" spans="1:7" x14ac:dyDescent="0.25">
      <c r="B55" s="264"/>
      <c r="C55" s="453" t="s">
        <v>9</v>
      </c>
      <c r="D55" s="491">
        <v>6198</v>
      </c>
      <c r="E55" s="492">
        <v>0.12027011293514961</v>
      </c>
    </row>
    <row r="56" spans="1:7" s="17" customFormat="1" ht="5.25" customHeight="1" x14ac:dyDescent="0.25">
      <c r="A56" s="30"/>
      <c r="B56" s="347"/>
    </row>
    <row r="57" spans="1:7" ht="12.75" customHeight="1" x14ac:dyDescent="0.25">
      <c r="B57" s="342" t="s">
        <v>192</v>
      </c>
      <c r="C57" s="14"/>
      <c r="D57" s="122"/>
      <c r="E57" s="122"/>
    </row>
    <row r="58" spans="1:7" s="17" customFormat="1" ht="5.25" customHeight="1" x14ac:dyDescent="0.25">
      <c r="A58" s="30"/>
      <c r="B58" s="347"/>
    </row>
    <row r="59" spans="1:7" s="116" customFormat="1" ht="12.75" customHeight="1" x14ac:dyDescent="0.25">
      <c r="A59" s="123"/>
      <c r="B59" s="114" t="s">
        <v>314</v>
      </c>
    </row>
    <row r="60" spans="1:7" s="116" customFormat="1" ht="5.25" customHeight="1" x14ac:dyDescent="0.25">
      <c r="A60" s="123"/>
      <c r="B60" s="114"/>
    </row>
    <row r="61" spans="1:7" s="107" customFormat="1" ht="12.75" customHeight="1" x14ac:dyDescent="0.25">
      <c r="A61" s="369"/>
      <c r="B61" s="68" t="s">
        <v>39</v>
      </c>
      <c r="C61" s="124"/>
      <c r="D61" s="124"/>
      <c r="E61" s="124"/>
      <c r="F61" s="385"/>
      <c r="G61" s="385"/>
    </row>
    <row r="62" spans="1:7" s="116" customFormat="1" ht="5.25" customHeight="1" x14ac:dyDescent="0.25">
      <c r="A62" s="123"/>
      <c r="B62" s="114"/>
    </row>
    <row r="63" spans="1:7" s="107" customFormat="1" ht="27.2" customHeight="1" x14ac:dyDescent="0.25">
      <c r="A63" s="369"/>
      <c r="B63" s="573" t="s">
        <v>92</v>
      </c>
      <c r="C63" s="573"/>
      <c r="D63" s="573"/>
      <c r="E63" s="573"/>
      <c r="F63" s="573"/>
      <c r="G63" s="344"/>
    </row>
    <row r="64" spans="1:7" s="107" customFormat="1" ht="27.2" customHeight="1" x14ac:dyDescent="0.25">
      <c r="A64" s="369"/>
      <c r="B64" s="573" t="s">
        <v>145</v>
      </c>
      <c r="C64" s="573"/>
      <c r="D64" s="573"/>
      <c r="E64" s="573"/>
      <c r="F64" s="573"/>
      <c r="G64" s="344"/>
    </row>
    <row r="65" spans="1:10" s="107" customFormat="1" ht="27.2" customHeight="1" x14ac:dyDescent="0.25">
      <c r="A65" s="369"/>
      <c r="B65" s="573" t="s">
        <v>196</v>
      </c>
      <c r="C65" s="573"/>
      <c r="D65" s="573"/>
      <c r="E65" s="573"/>
      <c r="F65" s="573"/>
      <c r="G65" s="573"/>
      <c r="H65" s="573"/>
      <c r="I65" s="573"/>
      <c r="J65" s="573"/>
    </row>
    <row r="66" spans="1:10" s="107" customFormat="1" ht="27.2" customHeight="1" x14ac:dyDescent="0.25">
      <c r="A66" s="369"/>
      <c r="B66" s="573" t="s">
        <v>273</v>
      </c>
      <c r="C66" s="573"/>
      <c r="D66" s="573"/>
      <c r="E66" s="573"/>
      <c r="F66" s="573"/>
      <c r="G66" s="344"/>
    </row>
    <row r="67" spans="1:10" s="116" customFormat="1" ht="5.25" customHeight="1" x14ac:dyDescent="0.25">
      <c r="A67" s="123"/>
      <c r="B67" s="114"/>
    </row>
    <row r="68" spans="1:10" s="116" customFormat="1" ht="12.75" customHeight="1" x14ac:dyDescent="0.25">
      <c r="A68" s="123"/>
      <c r="B68" s="347" t="s">
        <v>41</v>
      </c>
    </row>
  </sheetData>
  <mergeCells count="9">
    <mergeCell ref="B65:F65"/>
    <mergeCell ref="G65:J65"/>
    <mergeCell ref="B66:F66"/>
    <mergeCell ref="D4:E4"/>
    <mergeCell ref="B2:F2"/>
    <mergeCell ref="B4:B5"/>
    <mergeCell ref="C4:C5"/>
    <mergeCell ref="B63:F63"/>
    <mergeCell ref="B64:F64"/>
  </mergeCells>
  <pageMargins left="0.70866141732283472" right="0.70866141732283472" top="0.74803149606299213" bottom="0.74803149606299213" header="0.31496062992125984" footer="0.31496062992125984"/>
  <pageSetup paperSize="9" scale="70" orientation="portrait" r:id="rId1"/>
  <headerFooter>
    <oddHeader>&amp;L&amp;G&amp;CSpitalbetreuung</oddHeader>
    <oddFooter>&amp;L&amp;A&amp;C&amp;P sur &amp;N&amp;R&amp;F</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zoomScaleNormal="100" workbookViewId="0"/>
  </sheetViews>
  <sheetFormatPr baseColWidth="10" defaultColWidth="11.42578125" defaultRowHeight="14.25" x14ac:dyDescent="0.25"/>
  <cols>
    <col min="1" max="1" width="1.7109375" style="359" customWidth="1"/>
    <col min="2" max="2" width="11.85546875" style="3" customWidth="1"/>
    <col min="3" max="14" width="9.5703125" style="3" customWidth="1"/>
    <col min="15" max="15" width="9.28515625" style="3" customWidth="1"/>
    <col min="16" max="16384" width="11.42578125" style="3"/>
  </cols>
  <sheetData>
    <row r="1" spans="1:14" ht="10.15" customHeight="1" x14ac:dyDescent="0.25"/>
    <row r="2" spans="1:14" s="107" customFormat="1" ht="18" x14ac:dyDescent="0.25">
      <c r="A2" s="383"/>
      <c r="B2" s="368" t="s">
        <v>302</v>
      </c>
    </row>
    <row r="3" spans="1:14" ht="15.75" customHeight="1" x14ac:dyDescent="0.25">
      <c r="A3" s="371"/>
      <c r="B3" s="368"/>
    </row>
    <row r="4" spans="1:14" ht="31.7" customHeight="1" x14ac:dyDescent="0.25">
      <c r="A4" s="371"/>
      <c r="B4" s="397" t="s">
        <v>197</v>
      </c>
      <c r="C4" s="399">
        <v>2008</v>
      </c>
      <c r="D4" s="399">
        <v>2009</v>
      </c>
      <c r="E4" s="399">
        <v>2010</v>
      </c>
      <c r="F4" s="399">
        <v>2011</v>
      </c>
      <c r="G4" s="399">
        <v>2012</v>
      </c>
      <c r="H4" s="399">
        <v>2013</v>
      </c>
      <c r="I4" s="399">
        <v>2014</v>
      </c>
      <c r="J4" s="399">
        <v>2015</v>
      </c>
      <c r="K4" s="399">
        <v>2016</v>
      </c>
      <c r="L4" s="399">
        <v>2017</v>
      </c>
      <c r="M4" s="399">
        <v>2018</v>
      </c>
      <c r="N4" s="399">
        <v>2019</v>
      </c>
    </row>
    <row r="5" spans="1:14" ht="13.7" x14ac:dyDescent="0.25">
      <c r="B5" s="173" t="s">
        <v>169</v>
      </c>
      <c r="C5" s="174">
        <v>0.14070657024500582</v>
      </c>
      <c r="D5" s="174">
        <v>0.14029623559264093</v>
      </c>
      <c r="E5" s="174">
        <v>0.13997481864355907</v>
      </c>
      <c r="F5" s="174">
        <v>0.14202073489222353</v>
      </c>
      <c r="G5" s="174">
        <v>0.1498707290479297</v>
      </c>
      <c r="H5" s="174">
        <v>0.15506914337768218</v>
      </c>
      <c r="I5" s="174">
        <v>0.16067149863028013</v>
      </c>
      <c r="J5" s="174">
        <v>0.16371738267105848</v>
      </c>
      <c r="K5" s="174">
        <v>0.1679871245580998</v>
      </c>
      <c r="L5" s="174">
        <v>0.17037981531401375</v>
      </c>
      <c r="M5" s="174">
        <v>0.17301901010934012</v>
      </c>
      <c r="N5" s="436">
        <v>0.17533260697474484</v>
      </c>
    </row>
    <row r="6" spans="1:14" ht="13.7" x14ac:dyDescent="0.25">
      <c r="B6" s="175" t="s">
        <v>170</v>
      </c>
      <c r="C6" s="176">
        <v>0.39725280715142264</v>
      </c>
      <c r="D6" s="176">
        <v>0.38351212686567165</v>
      </c>
      <c r="E6" s="176">
        <v>0.37157454714352067</v>
      </c>
      <c r="F6" s="176">
        <v>0.37350505979760812</v>
      </c>
      <c r="G6" s="176">
        <v>0.35445928971108825</v>
      </c>
      <c r="H6" s="176">
        <v>0.37474656454156341</v>
      </c>
      <c r="I6" s="176">
        <v>0.39200781843848409</v>
      </c>
      <c r="J6" s="176">
        <v>0.40012336794489567</v>
      </c>
      <c r="K6" s="176">
        <v>0.41850220264317178</v>
      </c>
      <c r="L6" s="176">
        <v>0.4438423645320197</v>
      </c>
      <c r="M6" s="176">
        <v>0.43610427939006396</v>
      </c>
      <c r="N6" s="437">
        <v>0.45349176974773547</v>
      </c>
    </row>
    <row r="7" spans="1:14" ht="13.7" x14ac:dyDescent="0.25">
      <c r="B7" s="177" t="s">
        <v>171</v>
      </c>
      <c r="C7" s="178">
        <v>0.6404109589041096</v>
      </c>
      <c r="D7" s="178">
        <v>0.47853991175290816</v>
      </c>
      <c r="E7" s="178">
        <v>0.52265500794912556</v>
      </c>
      <c r="F7" s="178">
        <v>0.56441005802707933</v>
      </c>
      <c r="G7" s="178">
        <v>0.63818257607336393</v>
      </c>
      <c r="H7" s="178">
        <v>0.74660074165636592</v>
      </c>
      <c r="I7" s="178">
        <v>0.74979789814066289</v>
      </c>
      <c r="J7" s="178">
        <v>0.74942174248265225</v>
      </c>
      <c r="K7" s="178">
        <v>0.74362934362934363</v>
      </c>
      <c r="L7" s="178">
        <v>0.73939625525410779</v>
      </c>
      <c r="M7" s="178">
        <v>0.74942878903274945</v>
      </c>
      <c r="N7" s="437">
        <v>0.7772873194221509</v>
      </c>
    </row>
    <row r="8" spans="1:14" ht="13.7" x14ac:dyDescent="0.25">
      <c r="B8" s="177" t="s">
        <v>172</v>
      </c>
      <c r="C8" s="178">
        <v>0.15423712247092169</v>
      </c>
      <c r="D8" s="178">
        <v>0.15283856745790869</v>
      </c>
      <c r="E8" s="178">
        <v>0.15902689394729705</v>
      </c>
      <c r="F8" s="178">
        <v>0.159099463869701</v>
      </c>
      <c r="G8" s="178">
        <v>0.1727785115800724</v>
      </c>
      <c r="H8" s="178">
        <v>0.18082536190607137</v>
      </c>
      <c r="I8" s="178">
        <v>0.189558063089906</v>
      </c>
      <c r="J8" s="178">
        <v>0.19065995159918897</v>
      </c>
      <c r="K8" s="178">
        <v>0.19749775776628223</v>
      </c>
      <c r="L8" s="178">
        <v>0.20460367251188669</v>
      </c>
      <c r="M8" s="178">
        <v>0.20518901955125893</v>
      </c>
      <c r="N8" s="437">
        <v>0.20694564813668442</v>
      </c>
    </row>
    <row r="9" spans="1:14" ht="13.7" x14ac:dyDescent="0.25">
      <c r="B9" s="177" t="s">
        <v>173</v>
      </c>
      <c r="C9" s="178">
        <v>0.38846473197108083</v>
      </c>
      <c r="D9" s="178">
        <v>0.38906037040006414</v>
      </c>
      <c r="E9" s="178">
        <v>0.38972149989082322</v>
      </c>
      <c r="F9" s="178">
        <v>0.44508905261936532</v>
      </c>
      <c r="G9" s="178">
        <v>0.46376867693736934</v>
      </c>
      <c r="H9" s="178">
        <v>0.47753585300268897</v>
      </c>
      <c r="I9" s="178">
        <v>0.4942458571967181</v>
      </c>
      <c r="J9" s="178">
        <v>0.50197516930022579</v>
      </c>
      <c r="K9" s="178">
        <v>0.53735342217892068</v>
      </c>
      <c r="L9" s="178">
        <v>0.54767383518746005</v>
      </c>
      <c r="M9" s="178">
        <v>0.56242648585068844</v>
      </c>
      <c r="N9" s="437">
        <v>0.56782399449982812</v>
      </c>
    </row>
    <row r="10" spans="1:14" ht="13.7" x14ac:dyDescent="0.25">
      <c r="B10" s="177" t="s">
        <v>174</v>
      </c>
      <c r="C10" s="178">
        <v>0.13953488372093023</v>
      </c>
      <c r="D10" s="178">
        <v>0.13449945901385954</v>
      </c>
      <c r="E10" s="178">
        <v>0.13666335701010718</v>
      </c>
      <c r="F10" s="178">
        <v>8.362721645416657E-2</v>
      </c>
      <c r="G10" s="178">
        <v>9.5284112872052573E-2</v>
      </c>
      <c r="H10" s="178">
        <v>9.2761368516486142E-2</v>
      </c>
      <c r="I10" s="178">
        <v>0.10217023675310034</v>
      </c>
      <c r="J10" s="178">
        <v>0.11109816622783512</v>
      </c>
      <c r="K10" s="178">
        <v>0.10887087461604195</v>
      </c>
      <c r="L10" s="178">
        <v>0.10496008075617143</v>
      </c>
      <c r="M10" s="178">
        <v>0.10826144581114702</v>
      </c>
      <c r="N10" s="437">
        <v>0.11115236459831995</v>
      </c>
    </row>
    <row r="11" spans="1:14" ht="13.7" x14ac:dyDescent="0.25">
      <c r="B11" s="177" t="s">
        <v>11</v>
      </c>
      <c r="C11" s="178">
        <v>4.7456986197768954E-2</v>
      </c>
      <c r="D11" s="178">
        <v>4.3412722339463368E-2</v>
      </c>
      <c r="E11" s="178">
        <v>4.3241649715515459E-2</v>
      </c>
      <c r="F11" s="178">
        <v>4.2183157228131485E-2</v>
      </c>
      <c r="G11" s="178">
        <v>4.3898602742480058E-2</v>
      </c>
      <c r="H11" s="178">
        <v>4.5344044586172923E-2</v>
      </c>
      <c r="I11" s="178">
        <v>4.6261331485651598E-2</v>
      </c>
      <c r="J11" s="178">
        <v>4.7836055046388354E-2</v>
      </c>
      <c r="K11" s="178">
        <v>4.8792428198433421E-2</v>
      </c>
      <c r="L11" s="178">
        <v>4.7569831642505507E-2</v>
      </c>
      <c r="M11" s="178">
        <v>4.824511323165593E-2</v>
      </c>
      <c r="N11" s="437">
        <v>4.8437602645236166E-2</v>
      </c>
    </row>
    <row r="12" spans="1:14" ht="13.7" x14ac:dyDescent="0.25">
      <c r="B12" s="177" t="s">
        <v>175</v>
      </c>
      <c r="C12" s="178">
        <v>0.2104484130835679</v>
      </c>
      <c r="D12" s="178">
        <v>0.20919955332747273</v>
      </c>
      <c r="E12" s="178">
        <v>0.21309645393439897</v>
      </c>
      <c r="F12" s="178">
        <v>0.21432581641246373</v>
      </c>
      <c r="G12" s="178">
        <v>0.2241271022819791</v>
      </c>
      <c r="H12" s="178">
        <v>0.23670225164328004</v>
      </c>
      <c r="I12" s="178">
        <v>0.24984334437382508</v>
      </c>
      <c r="J12" s="178">
        <v>0.26502032161159217</v>
      </c>
      <c r="K12" s="178">
        <v>0.26822956309940632</v>
      </c>
      <c r="L12" s="178">
        <v>0.27164464534075106</v>
      </c>
      <c r="M12" s="178">
        <v>0.26675915999243238</v>
      </c>
      <c r="N12" s="437">
        <v>0.27211861363972373</v>
      </c>
    </row>
    <row r="13" spans="1:14" ht="13.7" x14ac:dyDescent="0.25">
      <c r="B13" s="177" t="s">
        <v>12</v>
      </c>
      <c r="C13" s="178">
        <v>3.837548574493975E-2</v>
      </c>
      <c r="D13" s="178">
        <v>4.0394385376839682E-2</v>
      </c>
      <c r="E13" s="178">
        <v>4.0501805935808946E-2</v>
      </c>
      <c r="F13" s="178">
        <v>4.1088199265006127E-2</v>
      </c>
      <c r="G13" s="178">
        <v>4.570676969871347E-2</v>
      </c>
      <c r="H13" s="178">
        <v>4.6615113281779946E-2</v>
      </c>
      <c r="I13" s="178">
        <v>4.6645340981165379E-2</v>
      </c>
      <c r="J13" s="178">
        <v>4.8961404359005423E-2</v>
      </c>
      <c r="K13" s="178">
        <v>4.8782441525152195E-2</v>
      </c>
      <c r="L13" s="178">
        <v>4.8258013139558034E-2</v>
      </c>
      <c r="M13" s="178">
        <v>4.7071032289823449E-2</v>
      </c>
      <c r="N13" s="437">
        <v>4.4220945083014052E-2</v>
      </c>
    </row>
    <row r="14" spans="1:14" ht="13.7" x14ac:dyDescent="0.25">
      <c r="B14" s="177" t="s">
        <v>176</v>
      </c>
      <c r="C14" s="178">
        <v>0.30497465145754121</v>
      </c>
      <c r="D14" s="178">
        <v>0.30103318722604883</v>
      </c>
      <c r="E14" s="178">
        <v>0.30027932960893855</v>
      </c>
      <c r="F14" s="178">
        <v>0.29507202426080364</v>
      </c>
      <c r="G14" s="178">
        <v>0.30291600174089656</v>
      </c>
      <c r="H14" s="178">
        <v>0.30251124981855132</v>
      </c>
      <c r="I14" s="178">
        <v>0.32112349790068045</v>
      </c>
      <c r="J14" s="178">
        <v>0.32725655847043128</v>
      </c>
      <c r="K14" s="178">
        <v>0.32817161528626226</v>
      </c>
      <c r="L14" s="178">
        <v>0.34007220216606499</v>
      </c>
      <c r="M14" s="178">
        <v>0.34226950354609931</v>
      </c>
      <c r="N14" s="437">
        <v>0.35873472322070454</v>
      </c>
    </row>
    <row r="15" spans="1:14" ht="13.7" x14ac:dyDescent="0.25">
      <c r="B15" s="177" t="s">
        <v>177</v>
      </c>
      <c r="C15" s="178">
        <v>0.14546559319459212</v>
      </c>
      <c r="D15" s="178">
        <v>0.14685505925250683</v>
      </c>
      <c r="E15" s="178">
        <v>0.14692029535993192</v>
      </c>
      <c r="F15" s="178">
        <v>0.15179630699966537</v>
      </c>
      <c r="G15" s="178">
        <v>0.1595619987661937</v>
      </c>
      <c r="H15" s="178">
        <v>0.15969086225185633</v>
      </c>
      <c r="I15" s="178">
        <v>0.16023594514883396</v>
      </c>
      <c r="J15" s="178">
        <v>0.1638798031363678</v>
      </c>
      <c r="K15" s="178">
        <v>0.15608071909042204</v>
      </c>
      <c r="L15" s="178">
        <v>0.15575178566046835</v>
      </c>
      <c r="M15" s="178">
        <v>0.1527744701119314</v>
      </c>
      <c r="N15" s="437">
        <v>0.17225808406824863</v>
      </c>
    </row>
    <row r="16" spans="1:14" ht="13.7" x14ac:dyDescent="0.25">
      <c r="B16" s="177" t="s">
        <v>178</v>
      </c>
      <c r="C16" s="178">
        <v>0.27443642519825356</v>
      </c>
      <c r="D16" s="178">
        <v>0.302493321460374</v>
      </c>
      <c r="E16" s="178">
        <v>0.29226833897186238</v>
      </c>
      <c r="F16" s="178">
        <v>0.30575872215216476</v>
      </c>
      <c r="G16" s="178">
        <v>0.30731050727685705</v>
      </c>
      <c r="H16" s="178">
        <v>0.31633141762452105</v>
      </c>
      <c r="I16" s="178">
        <v>0.33359085290482077</v>
      </c>
      <c r="J16" s="178">
        <v>0.36945288753799393</v>
      </c>
      <c r="K16" s="178">
        <v>0.36387377584330793</v>
      </c>
      <c r="L16" s="178">
        <v>0.35816957155753071</v>
      </c>
      <c r="M16" s="178">
        <v>0.34246001257246628</v>
      </c>
      <c r="N16" s="437">
        <v>0.34804295116037409</v>
      </c>
    </row>
    <row r="17" spans="1:14" ht="13.7" x14ac:dyDescent="0.25">
      <c r="B17" s="177" t="s">
        <v>179</v>
      </c>
      <c r="C17" s="178">
        <v>0.14535838044865948</v>
      </c>
      <c r="D17" s="178">
        <v>0.1432886919746249</v>
      </c>
      <c r="E17" s="178">
        <v>0.14367418020621006</v>
      </c>
      <c r="F17" s="178">
        <v>0.13974218584903847</v>
      </c>
      <c r="G17" s="178">
        <v>0.1502649800781401</v>
      </c>
      <c r="H17" s="178">
        <v>0.15363973736797032</v>
      </c>
      <c r="I17" s="178">
        <v>0.15946337926033358</v>
      </c>
      <c r="J17" s="178">
        <v>0.16316032213431725</v>
      </c>
      <c r="K17" s="178">
        <v>0.16165167338779168</v>
      </c>
      <c r="L17" s="178">
        <v>0.15874113781774166</v>
      </c>
      <c r="M17" s="178">
        <v>0.16524856014337666</v>
      </c>
      <c r="N17" s="437">
        <v>0.16434916296549368</v>
      </c>
    </row>
    <row r="18" spans="1:14" ht="13.7" x14ac:dyDescent="0.25">
      <c r="B18" s="177" t="s">
        <v>180</v>
      </c>
      <c r="C18" s="178">
        <v>0.16806217850035671</v>
      </c>
      <c r="D18" s="178">
        <v>0.17175485344499428</v>
      </c>
      <c r="E18" s="178">
        <v>0.20026641135578405</v>
      </c>
      <c r="F18" s="178">
        <v>0.18248425872925014</v>
      </c>
      <c r="G18" s="178">
        <v>0.19432298228711184</v>
      </c>
      <c r="H18" s="178">
        <v>0.20480871818320379</v>
      </c>
      <c r="I18" s="178">
        <v>0.21663044292887657</v>
      </c>
      <c r="J18" s="178">
        <v>0.22301826564993793</v>
      </c>
      <c r="K18" s="178">
        <v>0.23101364185805559</v>
      </c>
      <c r="L18" s="178">
        <v>0.22856462098778038</v>
      </c>
      <c r="M18" s="178">
        <v>0.23263139267386304</v>
      </c>
      <c r="N18" s="437">
        <v>0.22974351757379588</v>
      </c>
    </row>
    <row r="19" spans="1:14" ht="13.7" x14ac:dyDescent="0.25">
      <c r="B19" s="177" t="s">
        <v>181</v>
      </c>
      <c r="C19" s="178">
        <v>0.39510985116938341</v>
      </c>
      <c r="D19" s="178">
        <v>0.41205943331029715</v>
      </c>
      <c r="E19" s="178">
        <v>0.39507703205241723</v>
      </c>
      <c r="F19" s="178">
        <v>0.40109140518417463</v>
      </c>
      <c r="G19" s="178">
        <v>0.40291945128385509</v>
      </c>
      <c r="H19" s="178">
        <v>0.40730099712692241</v>
      </c>
      <c r="I19" s="178">
        <v>0.40360421625297516</v>
      </c>
      <c r="J19" s="178">
        <v>0.38751452764403121</v>
      </c>
      <c r="K19" s="178">
        <v>0.41900893582453291</v>
      </c>
      <c r="L19" s="178">
        <v>0.42891721800871391</v>
      </c>
      <c r="M19" s="178">
        <v>0.41658885776532834</v>
      </c>
      <c r="N19" s="437">
        <v>0.43931811072880828</v>
      </c>
    </row>
    <row r="20" spans="1:14" ht="13.7" x14ac:dyDescent="0.25">
      <c r="B20" s="177" t="s">
        <v>182</v>
      </c>
      <c r="C20" s="178">
        <v>0.43100376163136012</v>
      </c>
      <c r="D20" s="178">
        <v>0.43495145631067961</v>
      </c>
      <c r="E20" s="178">
        <v>0.44672214329206411</v>
      </c>
      <c r="F20" s="178">
        <v>0.4473787938510051</v>
      </c>
      <c r="G20" s="178">
        <v>0.47549116888271481</v>
      </c>
      <c r="H20" s="178">
        <v>0.47745862659311394</v>
      </c>
      <c r="I20" s="178">
        <v>0.46481835564053536</v>
      </c>
      <c r="J20" s="178">
        <v>0.44192094313453539</v>
      </c>
      <c r="K20" s="178">
        <v>0.45841995841995842</v>
      </c>
      <c r="L20" s="178">
        <v>0.46819206101577399</v>
      </c>
      <c r="M20" s="178">
        <v>0.4787252670285414</v>
      </c>
      <c r="N20" s="437">
        <v>0.49963302752293576</v>
      </c>
    </row>
    <row r="21" spans="1:14" ht="13.7" x14ac:dyDescent="0.25">
      <c r="B21" s="177" t="s">
        <v>183</v>
      </c>
      <c r="C21" s="178">
        <v>0.17226299772395981</v>
      </c>
      <c r="D21" s="178">
        <v>0.17020861528707462</v>
      </c>
      <c r="E21" s="178">
        <v>0.17219000108973351</v>
      </c>
      <c r="F21" s="178">
        <v>0.17557813046045576</v>
      </c>
      <c r="G21" s="178">
        <v>0.19675965197159545</v>
      </c>
      <c r="H21" s="178">
        <v>0.20676438784092274</v>
      </c>
      <c r="I21" s="178">
        <v>0.21373456790123457</v>
      </c>
      <c r="J21" s="178">
        <v>0.2139626646976025</v>
      </c>
      <c r="K21" s="178">
        <v>0.21645996482147459</v>
      </c>
      <c r="L21" s="178">
        <v>0.22052050135699727</v>
      </c>
      <c r="M21" s="178">
        <v>0.22661906960507203</v>
      </c>
      <c r="N21" s="437">
        <v>0.23645489155910229</v>
      </c>
    </row>
    <row r="22" spans="1:14" ht="13.7" x14ac:dyDescent="0.25">
      <c r="B22" s="177" t="s">
        <v>184</v>
      </c>
      <c r="C22" s="178">
        <v>0.26547948009415617</v>
      </c>
      <c r="D22" s="178">
        <v>0.28188707439427901</v>
      </c>
      <c r="E22" s="178">
        <v>0.24538613151764915</v>
      </c>
      <c r="F22" s="178">
        <v>0.24349723107904012</v>
      </c>
      <c r="G22" s="178">
        <v>0.25596131399032851</v>
      </c>
      <c r="H22" s="178">
        <v>0.25586389164188966</v>
      </c>
      <c r="I22" s="178">
        <v>0.28315911730545879</v>
      </c>
      <c r="J22" s="178">
        <v>0.30831804769120347</v>
      </c>
      <c r="K22" s="178">
        <v>0.29562279882124631</v>
      </c>
      <c r="L22" s="178">
        <v>0.30376401685593885</v>
      </c>
      <c r="M22" s="178">
        <v>0.31416867822397776</v>
      </c>
      <c r="N22" s="437">
        <v>0.33889638519991477</v>
      </c>
    </row>
    <row r="23" spans="1:14" ht="13.7" x14ac:dyDescent="0.25">
      <c r="B23" s="179" t="s">
        <v>185</v>
      </c>
      <c r="C23" s="180">
        <v>0.38965012638020485</v>
      </c>
      <c r="D23" s="180">
        <v>0.39498365169506111</v>
      </c>
      <c r="E23" s="180">
        <v>0.39804692563626148</v>
      </c>
      <c r="F23" s="180">
        <v>0.40831774111243407</v>
      </c>
      <c r="G23" s="180">
        <v>0.41728967947065393</v>
      </c>
      <c r="H23" s="180">
        <v>0.42848106603694019</v>
      </c>
      <c r="I23" s="180">
        <v>0.43381714427490387</v>
      </c>
      <c r="J23" s="180">
        <v>0.43194839536840418</v>
      </c>
      <c r="K23" s="180">
        <v>0.43452939337085678</v>
      </c>
      <c r="L23" s="180">
        <v>0.43199654685292732</v>
      </c>
      <c r="M23" s="180">
        <v>0.42894895801872546</v>
      </c>
      <c r="N23" s="437">
        <v>0.44232698094282846</v>
      </c>
    </row>
    <row r="24" spans="1:14" ht="13.7" x14ac:dyDescent="0.25">
      <c r="B24" s="179" t="s">
        <v>186</v>
      </c>
      <c r="C24" s="180">
        <v>0.36089063413819034</v>
      </c>
      <c r="D24" s="180">
        <v>0.40289217521527515</v>
      </c>
      <c r="E24" s="180">
        <v>0.39942381859579018</v>
      </c>
      <c r="F24" s="180">
        <v>0.39905460026032746</v>
      </c>
      <c r="G24" s="180">
        <v>0.4253946658534869</v>
      </c>
      <c r="H24" s="180">
        <v>0.42144337409760652</v>
      </c>
      <c r="I24" s="180">
        <v>0.41595704046554477</v>
      </c>
      <c r="J24" s="180">
        <v>0.41808950491655777</v>
      </c>
      <c r="K24" s="180">
        <v>0.42303256516177734</v>
      </c>
      <c r="L24" s="180">
        <v>0.42597386198623649</v>
      </c>
      <c r="M24" s="180">
        <v>0.42505871838041198</v>
      </c>
      <c r="N24" s="437">
        <v>0.42997623535196261</v>
      </c>
    </row>
    <row r="25" spans="1:14" ht="13.7" x14ac:dyDescent="0.25">
      <c r="B25" s="179" t="s">
        <v>187</v>
      </c>
      <c r="C25" s="180">
        <v>4.8611223975686263E-2</v>
      </c>
      <c r="D25" s="180">
        <v>5.0446856048515801E-2</v>
      </c>
      <c r="E25" s="180">
        <v>5.0507168083082032E-2</v>
      </c>
      <c r="F25" s="180">
        <v>5.1761607893526226E-2</v>
      </c>
      <c r="G25" s="180">
        <v>5.3110063299315335E-2</v>
      </c>
      <c r="H25" s="180">
        <v>5.4714084484750646E-2</v>
      </c>
      <c r="I25" s="180">
        <v>5.5833738835606765E-2</v>
      </c>
      <c r="J25" s="180">
        <v>5.7240809329945817E-2</v>
      </c>
      <c r="K25" s="180">
        <v>5.7241090925986157E-2</v>
      </c>
      <c r="L25" s="180">
        <v>5.6147515814039185E-2</v>
      </c>
      <c r="M25" s="180">
        <v>5.573206453512701E-2</v>
      </c>
      <c r="N25" s="437">
        <v>5.7113931936765047E-2</v>
      </c>
    </row>
    <row r="26" spans="1:14" ht="13.7" x14ac:dyDescent="0.25">
      <c r="B26" s="179" t="s">
        <v>188</v>
      </c>
      <c r="C26" s="180">
        <v>0.2344977206568902</v>
      </c>
      <c r="D26" s="180">
        <v>0.23518484116663571</v>
      </c>
      <c r="E26" s="180">
        <v>0.22412331406551059</v>
      </c>
      <c r="F26" s="180">
        <v>0.22572204640035884</v>
      </c>
      <c r="G26" s="180">
        <v>0.2336436933676144</v>
      </c>
      <c r="H26" s="180">
        <v>0.24906217478641787</v>
      </c>
      <c r="I26" s="180">
        <v>0.25694588549952735</v>
      </c>
      <c r="J26" s="180">
        <v>0.25862723638069285</v>
      </c>
      <c r="K26" s="180">
        <v>0.26796878368473248</v>
      </c>
      <c r="L26" s="180">
        <v>0.27539792757184062</v>
      </c>
      <c r="M26" s="180">
        <v>0.28287664041994753</v>
      </c>
      <c r="N26" s="437">
        <v>0.28770200287015663</v>
      </c>
    </row>
    <row r="27" spans="1:14" ht="13.7" x14ac:dyDescent="0.25">
      <c r="B27" s="179" t="s">
        <v>189</v>
      </c>
      <c r="C27" s="180">
        <v>0.29059829059829062</v>
      </c>
      <c r="D27" s="180">
        <v>0.3045480713874496</v>
      </c>
      <c r="E27" s="180">
        <v>0.33129055515501082</v>
      </c>
      <c r="F27" s="180">
        <v>0.32805012900847769</v>
      </c>
      <c r="G27" s="180">
        <v>0.33781735505873439</v>
      </c>
      <c r="H27" s="180">
        <v>0.33148045210302018</v>
      </c>
      <c r="I27" s="180">
        <v>0.36499722786915545</v>
      </c>
      <c r="J27" s="180">
        <v>0.34212825441202166</v>
      </c>
      <c r="K27" s="180">
        <v>0.36475964793500337</v>
      </c>
      <c r="L27" s="180">
        <v>0.3507051943584451</v>
      </c>
      <c r="M27" s="180">
        <v>0.33592072667217177</v>
      </c>
      <c r="N27" s="437">
        <v>0.36355649270778423</v>
      </c>
    </row>
    <row r="28" spans="1:14" ht="13.7" x14ac:dyDescent="0.25">
      <c r="B28" s="181" t="s">
        <v>190</v>
      </c>
      <c r="C28" s="182">
        <v>0.11264963749789243</v>
      </c>
      <c r="D28" s="182">
        <v>0.11750790294554818</v>
      </c>
      <c r="E28" s="182">
        <v>0.11516512495107027</v>
      </c>
      <c r="F28" s="182">
        <v>0.12176259717243323</v>
      </c>
      <c r="G28" s="182">
        <v>0.11880735767351316</v>
      </c>
      <c r="H28" s="182">
        <v>0.1244269680682896</v>
      </c>
      <c r="I28" s="182">
        <v>0.13677935493893084</v>
      </c>
      <c r="J28" s="182">
        <v>0.13459354366782805</v>
      </c>
      <c r="K28" s="182">
        <v>0.12970197157267307</v>
      </c>
      <c r="L28" s="182">
        <v>0.13620247640866198</v>
      </c>
      <c r="M28" s="182">
        <v>0.138734982719842</v>
      </c>
      <c r="N28" s="438">
        <v>0.13422382671480143</v>
      </c>
    </row>
    <row r="29" spans="1:14" ht="13.7" x14ac:dyDescent="0.25">
      <c r="B29" s="179" t="s">
        <v>13</v>
      </c>
      <c r="C29" s="180">
        <v>5.3969289201346596E-2</v>
      </c>
      <c r="D29" s="180">
        <v>5.2609474745212229E-2</v>
      </c>
      <c r="E29" s="180">
        <v>5.3275604158730457E-2</v>
      </c>
      <c r="F29" s="180">
        <v>5.3019159258480962E-2</v>
      </c>
      <c r="G29" s="180">
        <v>5.7694603355341087E-2</v>
      </c>
      <c r="H29" s="180">
        <v>5.7785160778014072E-2</v>
      </c>
      <c r="I29" s="180">
        <v>5.9864948703885194E-2</v>
      </c>
      <c r="J29" s="180">
        <v>5.9960889327366901E-2</v>
      </c>
      <c r="K29" s="180">
        <v>6.4186675106279248E-2</v>
      </c>
      <c r="L29" s="180">
        <v>6.4685765350839503E-2</v>
      </c>
      <c r="M29" s="180">
        <v>6.4472996254360621E-2</v>
      </c>
      <c r="N29" s="437">
        <v>6.5407113676655734E-2</v>
      </c>
    </row>
    <row r="30" spans="1:14" ht="13.7" x14ac:dyDescent="0.25">
      <c r="B30" s="179" t="s">
        <v>191</v>
      </c>
      <c r="C30" s="180">
        <v>0.26058652916532388</v>
      </c>
      <c r="D30" s="180">
        <v>0.2673292080755047</v>
      </c>
      <c r="E30" s="180">
        <v>0.2577076532462822</v>
      </c>
      <c r="F30" s="180">
        <v>0.26270682061659328</v>
      </c>
      <c r="G30" s="180">
        <v>0.2723203628550967</v>
      </c>
      <c r="H30" s="180">
        <v>0.270881805490926</v>
      </c>
      <c r="I30" s="180">
        <v>0.27458644912757763</v>
      </c>
      <c r="J30" s="180">
        <v>0.28093499700321473</v>
      </c>
      <c r="K30" s="180">
        <v>0.29126689925861315</v>
      </c>
      <c r="L30" s="180">
        <v>0.29948855989232842</v>
      </c>
      <c r="M30" s="180">
        <v>0.30922448979591838</v>
      </c>
      <c r="N30" s="437">
        <v>0.30027012425715827</v>
      </c>
    </row>
    <row r="31" spans="1:14" ht="13.7" x14ac:dyDescent="0.25">
      <c r="B31" s="183" t="s">
        <v>14</v>
      </c>
      <c r="C31" s="184">
        <v>7.7187599931409404E-2</v>
      </c>
      <c r="D31" s="184">
        <v>7.6376080327122356E-2</v>
      </c>
      <c r="E31" s="184">
        <v>7.1860734729367437E-2</v>
      </c>
      <c r="F31" s="184">
        <v>7.4521837332457472E-2</v>
      </c>
      <c r="G31" s="184">
        <v>7.5508409315635266E-2</v>
      </c>
      <c r="H31" s="184">
        <v>7.9311054260514879E-2</v>
      </c>
      <c r="I31" s="184">
        <v>7.9570894709792062E-2</v>
      </c>
      <c r="J31" s="184">
        <v>8.0796522897471593E-2</v>
      </c>
      <c r="K31" s="184">
        <v>8.7135366878132156E-2</v>
      </c>
      <c r="L31" s="184">
        <v>8.929617854248488E-2</v>
      </c>
      <c r="M31" s="184">
        <v>9.2159710382858709E-2</v>
      </c>
      <c r="N31" s="439">
        <v>8.9068808988388329E-2</v>
      </c>
    </row>
    <row r="32" spans="1:14" s="107" customFormat="1" ht="5.25" customHeight="1" x14ac:dyDescent="0.25">
      <c r="A32" s="369"/>
      <c r="B32" s="128"/>
    </row>
    <row r="33" spans="1:15" ht="12.75" customHeight="1" x14ac:dyDescent="0.25">
      <c r="B33" s="342" t="s">
        <v>192</v>
      </c>
    </row>
    <row r="34" spans="1:15" s="17" customFormat="1" ht="5.25" customHeight="1" x14ac:dyDescent="0.25">
      <c r="A34" s="30"/>
      <c r="B34" s="114"/>
    </row>
    <row r="35" spans="1:15" s="17" customFormat="1" ht="12.75" customHeight="1" x14ac:dyDescent="0.25">
      <c r="A35" s="30"/>
      <c r="B35" s="114" t="s">
        <v>314</v>
      </c>
    </row>
    <row r="36" spans="1:15" s="17" customFormat="1" ht="5.25" customHeight="1" x14ac:dyDescent="0.25">
      <c r="A36" s="30"/>
      <c r="B36" s="114"/>
      <c r="G36" s="410"/>
    </row>
    <row r="37" spans="1:15" ht="12.75" customHeight="1" x14ac:dyDescent="0.25">
      <c r="B37" s="68" t="s">
        <v>39</v>
      </c>
    </row>
    <row r="38" spans="1:15" s="17" customFormat="1" ht="5.25" customHeight="1" x14ac:dyDescent="0.25">
      <c r="A38" s="30"/>
      <c r="B38" s="114"/>
    </row>
    <row r="39" spans="1:15" s="107" customFormat="1" ht="27.2" customHeight="1" x14ac:dyDescent="0.25">
      <c r="A39" s="369"/>
      <c r="B39" s="573" t="s">
        <v>211</v>
      </c>
      <c r="C39" s="573"/>
      <c r="D39" s="573"/>
      <c r="E39" s="573"/>
      <c r="F39" s="573"/>
      <c r="G39" s="573"/>
      <c r="H39" s="573"/>
      <c r="I39" s="573"/>
      <c r="J39" s="573"/>
      <c r="K39" s="573"/>
      <c r="L39" s="573"/>
      <c r="M39" s="573"/>
      <c r="N39" s="573"/>
      <c r="O39" s="573"/>
    </row>
    <row r="40" spans="1:15" s="107" customFormat="1" ht="27.2" customHeight="1" x14ac:dyDescent="0.25">
      <c r="A40" s="369"/>
      <c r="B40" s="573" t="s">
        <v>145</v>
      </c>
      <c r="C40" s="573"/>
      <c r="D40" s="573"/>
      <c r="E40" s="573"/>
      <c r="F40" s="573"/>
      <c r="G40" s="573"/>
      <c r="H40" s="573"/>
      <c r="I40" s="573"/>
      <c r="J40" s="573"/>
      <c r="K40" s="573"/>
      <c r="L40" s="573"/>
      <c r="M40" s="573"/>
      <c r="N40" s="573"/>
      <c r="O40" s="573"/>
    </row>
    <row r="41" spans="1:15" s="107" customFormat="1" ht="27.2" customHeight="1" x14ac:dyDescent="0.25">
      <c r="A41" s="369"/>
      <c r="B41" s="573" t="s">
        <v>202</v>
      </c>
      <c r="C41" s="573"/>
      <c r="D41" s="573"/>
      <c r="E41" s="573"/>
      <c r="F41" s="573"/>
      <c r="G41" s="573"/>
      <c r="H41" s="573"/>
      <c r="I41" s="573"/>
      <c r="J41" s="573"/>
      <c r="K41" s="573"/>
      <c r="L41" s="573"/>
      <c r="M41" s="573"/>
      <c r="N41" s="573"/>
      <c r="O41" s="573"/>
    </row>
    <row r="42" spans="1:15" ht="15" customHeight="1" x14ac:dyDescent="0.25">
      <c r="B42" s="573" t="s">
        <v>198</v>
      </c>
      <c r="C42" s="573"/>
      <c r="D42" s="573"/>
      <c r="E42" s="573"/>
      <c r="F42" s="573"/>
      <c r="G42" s="573"/>
      <c r="H42" s="573"/>
      <c r="I42" s="573"/>
      <c r="J42" s="573"/>
      <c r="K42" s="573"/>
      <c r="L42" s="573"/>
      <c r="M42" s="573"/>
      <c r="N42" s="573"/>
      <c r="O42" s="573"/>
    </row>
    <row r="43" spans="1:15" s="17" customFormat="1" ht="5.25" customHeight="1" x14ac:dyDescent="0.25">
      <c r="A43" s="30"/>
      <c r="B43" s="114"/>
    </row>
    <row r="44" spans="1:15" s="17" customFormat="1" ht="12.75" customHeight="1" x14ac:dyDescent="0.25">
      <c r="A44" s="30"/>
      <c r="B44" s="347" t="s">
        <v>41</v>
      </c>
    </row>
  </sheetData>
  <mergeCells count="4">
    <mergeCell ref="B41:O41"/>
    <mergeCell ref="B39:O39"/>
    <mergeCell ref="B40:O40"/>
    <mergeCell ref="B42:O42"/>
  </mergeCells>
  <pageMargins left="0.70866141732283472" right="0.70866141732283472" top="0.74803149606299213" bottom="0.74803149606299213" header="0.31496062992125984" footer="0.31496062992125984"/>
  <pageSetup paperSize="8" orientation="landscape" r:id="rId1"/>
  <headerFooter>
    <oddHeader>&amp;L&amp;G&amp;CSpitalbetreuung</oddHeader>
    <oddFooter>&amp;L&amp;A&amp;C&amp;P sur &amp;N&amp;R&amp;F</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Q40"/>
  <sheetViews>
    <sheetView showGridLines="0" zoomScaleNormal="100" workbookViewId="0"/>
  </sheetViews>
  <sheetFormatPr baseColWidth="10" defaultColWidth="11.42578125" defaultRowHeight="14.25" x14ac:dyDescent="0.25"/>
  <cols>
    <col min="1" max="1" width="1.7109375" style="359" customWidth="1"/>
    <col min="2" max="2" width="11.5703125" style="3" bestFit="1" customWidth="1"/>
    <col min="3" max="13" width="13.7109375" style="3" customWidth="1"/>
    <col min="14" max="16384" width="11.42578125" style="3"/>
  </cols>
  <sheetData>
    <row r="1" spans="1:17" ht="10.15" customHeight="1" x14ac:dyDescent="0.25"/>
    <row r="2" spans="1:17" ht="21.75" customHeight="1" x14ac:dyDescent="0.25">
      <c r="A2" s="367">
        <v>1</v>
      </c>
      <c r="B2" s="368" t="s">
        <v>167</v>
      </c>
      <c r="C2" s="368"/>
      <c r="D2" s="368"/>
      <c r="E2" s="368"/>
      <c r="F2" s="368"/>
      <c r="G2" s="368"/>
      <c r="H2" s="368"/>
      <c r="I2" s="368"/>
      <c r="J2" s="368"/>
      <c r="K2" s="368"/>
      <c r="L2" s="368"/>
      <c r="M2" s="368"/>
      <c r="N2" s="368"/>
      <c r="O2" s="375"/>
      <c r="P2" s="375"/>
      <c r="Q2" s="375"/>
    </row>
    <row r="4" spans="1:17" ht="56.25" customHeight="1" x14ac:dyDescent="0.25">
      <c r="B4" s="345" t="s">
        <v>38</v>
      </c>
      <c r="C4" s="345" t="s">
        <v>1</v>
      </c>
      <c r="D4" s="345" t="s">
        <v>2</v>
      </c>
      <c r="E4" s="345" t="s">
        <v>161</v>
      </c>
      <c r="F4" s="345" t="s">
        <v>152</v>
      </c>
      <c r="G4" s="345" t="s">
        <v>3</v>
      </c>
      <c r="H4" s="19" t="s">
        <v>212</v>
      </c>
      <c r="I4" s="345" t="s">
        <v>5</v>
      </c>
      <c r="J4" s="19" t="s">
        <v>6</v>
      </c>
      <c r="K4" s="19" t="s">
        <v>143</v>
      </c>
      <c r="L4" s="345" t="s">
        <v>7</v>
      </c>
      <c r="M4" s="345" t="s">
        <v>9</v>
      </c>
    </row>
    <row r="5" spans="1:17" ht="13.7" x14ac:dyDescent="0.25">
      <c r="B5" s="93">
        <v>1999</v>
      </c>
      <c r="C5" s="147">
        <v>741.10717920958996</v>
      </c>
      <c r="D5" s="147">
        <v>1815.017476594905</v>
      </c>
      <c r="E5" s="147">
        <v>440.44315122076659</v>
      </c>
      <c r="F5" s="147">
        <v>241.24139733985066</v>
      </c>
      <c r="G5" s="147" t="s">
        <v>8</v>
      </c>
      <c r="H5" s="147" t="s">
        <v>8</v>
      </c>
      <c r="I5" s="147" t="s">
        <v>8</v>
      </c>
      <c r="J5" s="147">
        <v>54.733178300099098</v>
      </c>
      <c r="K5" s="147" t="s">
        <v>8</v>
      </c>
      <c r="L5" s="157" t="s">
        <v>8</v>
      </c>
      <c r="M5" s="147">
        <v>3292.5423826652113</v>
      </c>
    </row>
    <row r="6" spans="1:17" ht="13.7" x14ac:dyDescent="0.25">
      <c r="B6" s="94">
        <v>2000</v>
      </c>
      <c r="C6" s="141">
        <v>731.7999461023137</v>
      </c>
      <c r="D6" s="141">
        <v>1801.8406125537003</v>
      </c>
      <c r="E6" s="141">
        <v>411.50682163440433</v>
      </c>
      <c r="F6" s="141">
        <v>243.76484912633896</v>
      </c>
      <c r="G6" s="141" t="s">
        <v>8</v>
      </c>
      <c r="H6" s="141" t="s">
        <v>8</v>
      </c>
      <c r="I6" s="141" t="s">
        <v>8</v>
      </c>
      <c r="J6" s="141">
        <v>64.615178226493299</v>
      </c>
      <c r="K6" s="141" t="s">
        <v>8</v>
      </c>
      <c r="L6" s="158">
        <v>180.5026031807065</v>
      </c>
      <c r="M6" s="141">
        <v>3434.0300108239571</v>
      </c>
    </row>
    <row r="7" spans="1:17" ht="13.7" x14ac:dyDescent="0.25">
      <c r="B7" s="94">
        <v>2001</v>
      </c>
      <c r="C7" s="141">
        <v>758.911891953554</v>
      </c>
      <c r="D7" s="141">
        <v>1880.1563824402838</v>
      </c>
      <c r="E7" s="141">
        <v>422.32117773336358</v>
      </c>
      <c r="F7" s="141">
        <v>246.45769867487252</v>
      </c>
      <c r="G7" s="141" t="s">
        <v>8</v>
      </c>
      <c r="H7" s="141" t="s">
        <v>8</v>
      </c>
      <c r="I7" s="141" t="s">
        <v>8</v>
      </c>
      <c r="J7" s="141">
        <v>63.307479711715132</v>
      </c>
      <c r="K7" s="141" t="s">
        <v>8</v>
      </c>
      <c r="L7" s="158">
        <v>204.89547981880605</v>
      </c>
      <c r="M7" s="141">
        <v>3576.0501103325951</v>
      </c>
    </row>
    <row r="8" spans="1:17" ht="13.7" x14ac:dyDescent="0.25">
      <c r="B8" s="94">
        <v>2002</v>
      </c>
      <c r="C8" s="141">
        <v>756.66254794520557</v>
      </c>
      <c r="D8" s="141">
        <v>1911.9326849315059</v>
      </c>
      <c r="E8" s="141">
        <v>428.48635616438401</v>
      </c>
      <c r="F8" s="141">
        <v>229.58389041095899</v>
      </c>
      <c r="G8" s="141" t="s">
        <v>8</v>
      </c>
      <c r="H8" s="141" t="s">
        <v>8</v>
      </c>
      <c r="I8" s="141" t="s">
        <v>8</v>
      </c>
      <c r="J8" s="141">
        <v>62.043808219178104</v>
      </c>
      <c r="K8" s="141" t="s">
        <v>8</v>
      </c>
      <c r="L8" s="158">
        <v>192.17150684931499</v>
      </c>
      <c r="M8" s="141">
        <v>3580.8807945205481</v>
      </c>
    </row>
    <row r="9" spans="1:17" ht="13.7" x14ac:dyDescent="0.25">
      <c r="B9" s="94">
        <v>2003</v>
      </c>
      <c r="C9" s="141">
        <v>793.54427472874522</v>
      </c>
      <c r="D9" s="141">
        <v>2175.4820017582679</v>
      </c>
      <c r="E9" s="141">
        <v>462.9469380909577</v>
      </c>
      <c r="F9" s="141">
        <v>191.87443823181093</v>
      </c>
      <c r="G9" s="141" t="s">
        <v>8</v>
      </c>
      <c r="H9" s="141" t="s">
        <v>8</v>
      </c>
      <c r="I9" s="141" t="s">
        <v>8</v>
      </c>
      <c r="J9" s="141">
        <v>65.129781095311046</v>
      </c>
      <c r="K9" s="141" t="s">
        <v>8</v>
      </c>
      <c r="L9" s="158">
        <v>202.9</v>
      </c>
      <c r="M9" s="141">
        <v>3891.8774339050929</v>
      </c>
    </row>
    <row r="10" spans="1:17" ht="13.7" x14ac:dyDescent="0.25">
      <c r="B10" s="94">
        <v>2004</v>
      </c>
      <c r="C10" s="141">
        <v>721.06912356019529</v>
      </c>
      <c r="D10" s="141">
        <v>2031.6762220554792</v>
      </c>
      <c r="E10" s="141">
        <v>475.0810493840836</v>
      </c>
      <c r="F10" s="141">
        <v>190.04709580726922</v>
      </c>
      <c r="G10" s="141" t="s">
        <v>8</v>
      </c>
      <c r="H10" s="141" t="s">
        <v>8</v>
      </c>
      <c r="I10" s="141" t="s">
        <v>8</v>
      </c>
      <c r="J10" s="141">
        <v>65.764959204941988</v>
      </c>
      <c r="K10" s="141" t="s">
        <v>8</v>
      </c>
      <c r="L10" s="158">
        <v>205</v>
      </c>
      <c r="M10" s="141">
        <v>3688.6384500119693</v>
      </c>
    </row>
    <row r="11" spans="1:17" ht="13.7" x14ac:dyDescent="0.25">
      <c r="B11" s="94">
        <v>2005</v>
      </c>
      <c r="C11" s="141">
        <v>725.82052118085994</v>
      </c>
      <c r="D11" s="141">
        <v>2021.1315097307324</v>
      </c>
      <c r="E11" s="141">
        <v>480.48577264742926</v>
      </c>
      <c r="F11" s="141">
        <v>191.03460278734565</v>
      </c>
      <c r="G11" s="141" t="s">
        <v>8</v>
      </c>
      <c r="H11" s="141" t="s">
        <v>8</v>
      </c>
      <c r="I11" s="141" t="s">
        <v>8</v>
      </c>
      <c r="J11" s="141">
        <v>69.207370279051247</v>
      </c>
      <c r="K11" s="141" t="s">
        <v>8</v>
      </c>
      <c r="L11" s="158">
        <v>206.4</v>
      </c>
      <c r="M11" s="141">
        <v>3694.0797766254186</v>
      </c>
    </row>
    <row r="12" spans="1:17" ht="13.7" x14ac:dyDescent="0.25">
      <c r="B12" s="94">
        <v>2006</v>
      </c>
      <c r="C12" s="141">
        <v>730.02364531563944</v>
      </c>
      <c r="D12" s="141">
        <v>2182.7241674664456</v>
      </c>
      <c r="E12" s="141">
        <v>477.07484299992211</v>
      </c>
      <c r="F12" s="141">
        <v>185.64731469191611</v>
      </c>
      <c r="G12" s="141" t="s">
        <v>8</v>
      </c>
      <c r="H12" s="141" t="s">
        <v>8</v>
      </c>
      <c r="I12" s="141" t="s">
        <v>8</v>
      </c>
      <c r="J12" s="141">
        <v>73.074602952226996</v>
      </c>
      <c r="K12" s="141" t="s">
        <v>8</v>
      </c>
      <c r="L12" s="158">
        <v>211.9</v>
      </c>
      <c r="M12" s="141">
        <v>3860.4445734261503</v>
      </c>
    </row>
    <row r="13" spans="1:17" ht="13.7" x14ac:dyDescent="0.25">
      <c r="B13" s="94">
        <v>2007</v>
      </c>
      <c r="C13" s="141">
        <v>749.65994637065705</v>
      </c>
      <c r="D13" s="141">
        <v>2224.3472292167244</v>
      </c>
      <c r="E13" s="141">
        <v>495.73854105453938</v>
      </c>
      <c r="F13" s="141">
        <v>175.72758870758116</v>
      </c>
      <c r="G13" s="141" t="s">
        <v>8</v>
      </c>
      <c r="H13" s="141" t="s">
        <v>8</v>
      </c>
      <c r="I13" s="141" t="s">
        <v>8</v>
      </c>
      <c r="J13" s="141">
        <v>80.27805505390279</v>
      </c>
      <c r="K13" s="141" t="s">
        <v>8</v>
      </c>
      <c r="L13" s="158">
        <v>215.1</v>
      </c>
      <c r="M13" s="141">
        <v>3940.8513604034047</v>
      </c>
    </row>
    <row r="14" spans="1:17" ht="13.7" x14ac:dyDescent="0.25">
      <c r="B14" s="94">
        <v>2008</v>
      </c>
      <c r="C14" s="141">
        <v>785.7819466097335</v>
      </c>
      <c r="D14" s="141">
        <v>2296.1597197621613</v>
      </c>
      <c r="E14" s="141">
        <v>517.21023846697062</v>
      </c>
      <c r="F14" s="141">
        <v>163.478739682585</v>
      </c>
      <c r="G14" s="141">
        <v>143.47945205479448</v>
      </c>
      <c r="H14" s="141">
        <v>90.000191780821908</v>
      </c>
      <c r="I14" s="141">
        <v>89.514164383561635</v>
      </c>
      <c r="J14" s="141">
        <v>87.398246944416314</v>
      </c>
      <c r="K14" s="141" t="s">
        <v>8</v>
      </c>
      <c r="L14" s="158">
        <v>224.4</v>
      </c>
      <c r="M14" s="141">
        <v>4397.4226996850448</v>
      </c>
    </row>
    <row r="15" spans="1:17" ht="13.7" x14ac:dyDescent="0.25">
      <c r="B15" s="94">
        <v>2009</v>
      </c>
      <c r="C15" s="141">
        <v>798.60137093059893</v>
      </c>
      <c r="D15" s="141">
        <v>2388.4367449316615</v>
      </c>
      <c r="E15" s="141">
        <v>565.9746492751874</v>
      </c>
      <c r="F15" s="141">
        <v>158.71805456653237</v>
      </c>
      <c r="G15" s="141">
        <v>143.53098630136992</v>
      </c>
      <c r="H15" s="141">
        <v>87.936712328767115</v>
      </c>
      <c r="I15" s="141">
        <v>88.621753424657498</v>
      </c>
      <c r="J15" s="141">
        <v>103.20301394754642</v>
      </c>
      <c r="K15" s="141" t="s">
        <v>8</v>
      </c>
      <c r="L15" s="158">
        <v>230.9</v>
      </c>
      <c r="M15" s="141">
        <v>4565.9232857063207</v>
      </c>
    </row>
    <row r="16" spans="1:17" ht="13.7" x14ac:dyDescent="0.25">
      <c r="B16" s="94">
        <v>2010</v>
      </c>
      <c r="C16" s="141">
        <v>807.77</v>
      </c>
      <c r="D16" s="141">
        <v>2467.7600000000002</v>
      </c>
      <c r="E16" s="141">
        <v>600.32999999999993</v>
      </c>
      <c r="F16" s="141">
        <v>145.49</v>
      </c>
      <c r="G16" s="141">
        <v>148.85000000000002</v>
      </c>
      <c r="H16" s="141">
        <v>89.66</v>
      </c>
      <c r="I16" s="141">
        <v>88.54</v>
      </c>
      <c r="J16" s="141">
        <v>103.13000000000001</v>
      </c>
      <c r="K16" s="141" t="s">
        <v>8</v>
      </c>
      <c r="L16" s="158">
        <v>235.1</v>
      </c>
      <c r="M16" s="141">
        <v>4686.630000000001</v>
      </c>
    </row>
    <row r="17" spans="2:17" ht="13.7" x14ac:dyDescent="0.25">
      <c r="B17" s="94">
        <v>2011</v>
      </c>
      <c r="C17" s="141">
        <v>816.86</v>
      </c>
      <c r="D17" s="141">
        <v>2558.81</v>
      </c>
      <c r="E17" s="141">
        <v>640.65999999999985</v>
      </c>
      <c r="F17" s="141">
        <v>120.94</v>
      </c>
      <c r="G17" s="141">
        <v>157.27999999999997</v>
      </c>
      <c r="H17" s="141">
        <v>90.57</v>
      </c>
      <c r="I17" s="141">
        <v>93.16</v>
      </c>
      <c r="J17" s="141">
        <v>106.73</v>
      </c>
      <c r="K17" s="141" t="s">
        <v>8</v>
      </c>
      <c r="L17" s="158">
        <v>245.1</v>
      </c>
      <c r="M17" s="141">
        <v>4830.1099999999988</v>
      </c>
    </row>
    <row r="18" spans="2:17" ht="13.7" x14ac:dyDescent="0.25">
      <c r="B18" s="94">
        <v>2012</v>
      </c>
      <c r="C18" s="141">
        <v>816.63000000000011</v>
      </c>
      <c r="D18" s="141">
        <v>2608.8600000000006</v>
      </c>
      <c r="E18" s="141" t="s">
        <v>8</v>
      </c>
      <c r="F18" s="141">
        <v>103.56000000000002</v>
      </c>
      <c r="G18" s="141">
        <v>161.27000000000001</v>
      </c>
      <c r="H18" s="141">
        <v>92.889999999999986</v>
      </c>
      <c r="I18" s="141">
        <v>96.63</v>
      </c>
      <c r="J18" s="141">
        <v>112.85</v>
      </c>
      <c r="K18" s="141" t="s">
        <v>8</v>
      </c>
      <c r="L18" s="158">
        <v>252.7</v>
      </c>
      <c r="M18" s="141">
        <v>4245.3900000000003</v>
      </c>
    </row>
    <row r="19" spans="2:17" ht="13.7" x14ac:dyDescent="0.25">
      <c r="B19" s="94">
        <v>2013</v>
      </c>
      <c r="C19" s="141">
        <v>811.90000000000009</v>
      </c>
      <c r="D19" s="141">
        <v>2616.1499999999996</v>
      </c>
      <c r="E19" s="141">
        <v>635.32999999999993</v>
      </c>
      <c r="F19" s="141">
        <v>84.929999999999978</v>
      </c>
      <c r="G19" s="141">
        <v>167.77</v>
      </c>
      <c r="H19" s="141">
        <v>91.42</v>
      </c>
      <c r="I19" s="141">
        <v>103.49999999999997</v>
      </c>
      <c r="J19" s="141">
        <v>119.46</v>
      </c>
      <c r="K19" s="141" t="s">
        <v>8</v>
      </c>
      <c r="L19" s="158">
        <v>255.9</v>
      </c>
      <c r="M19" s="141">
        <v>4886.3599999999997</v>
      </c>
    </row>
    <row r="20" spans="2:17" ht="13.7" x14ac:dyDescent="0.25">
      <c r="B20" s="94">
        <v>2014</v>
      </c>
      <c r="C20" s="141">
        <v>806.49999999999989</v>
      </c>
      <c r="D20" s="141">
        <v>2608.86</v>
      </c>
      <c r="E20" s="141">
        <v>1661.16</v>
      </c>
      <c r="F20" s="141">
        <v>85.539999999999992</v>
      </c>
      <c r="G20" s="141">
        <v>174.76000000000002</v>
      </c>
      <c r="H20" s="141">
        <v>92.009999999999991</v>
      </c>
      <c r="I20" s="141">
        <v>110.63</v>
      </c>
      <c r="J20" s="141">
        <v>124.74000000000001</v>
      </c>
      <c r="K20" s="141">
        <v>12.09</v>
      </c>
      <c r="L20" s="158">
        <v>261.39999999999998</v>
      </c>
      <c r="M20" s="141">
        <v>5937.6900000000005</v>
      </c>
    </row>
    <row r="21" spans="2:17" ht="13.7" x14ac:dyDescent="0.25">
      <c r="B21" s="138">
        <v>2015</v>
      </c>
      <c r="C21" s="159">
        <v>841.20999999999981</v>
      </c>
      <c r="D21" s="159">
        <v>2645.1899999999996</v>
      </c>
      <c r="E21" s="159">
        <v>1723.4199999999998</v>
      </c>
      <c r="F21" s="159">
        <v>107.56</v>
      </c>
      <c r="G21" s="159">
        <v>175.85999999999999</v>
      </c>
      <c r="H21" s="159">
        <v>91.71</v>
      </c>
      <c r="I21" s="159">
        <v>113.46</v>
      </c>
      <c r="J21" s="159">
        <v>115.27</v>
      </c>
      <c r="K21" s="159">
        <v>18.899999999999999</v>
      </c>
      <c r="L21" s="160">
        <v>301.5</v>
      </c>
      <c r="M21" s="159">
        <v>6134.08</v>
      </c>
    </row>
    <row r="22" spans="2:17" ht="13.7" x14ac:dyDescent="0.25">
      <c r="B22" s="138">
        <v>2016</v>
      </c>
      <c r="C22" s="159">
        <v>873.91000000000099</v>
      </c>
      <c r="D22" s="159">
        <v>2711.16</v>
      </c>
      <c r="E22" s="159">
        <v>1744.9</v>
      </c>
      <c r="F22" s="159">
        <v>113.57</v>
      </c>
      <c r="G22" s="159">
        <v>181.55</v>
      </c>
      <c r="H22" s="159">
        <v>94.95</v>
      </c>
      <c r="I22" s="159">
        <v>112.7</v>
      </c>
      <c r="J22" s="159">
        <v>111.34</v>
      </c>
      <c r="K22" s="159">
        <v>33.28</v>
      </c>
      <c r="L22" s="160">
        <v>310.5</v>
      </c>
      <c r="M22" s="159">
        <v>6287.8600000000006</v>
      </c>
    </row>
    <row r="23" spans="2:17" ht="13.7" x14ac:dyDescent="0.25">
      <c r="B23" s="138">
        <v>2017</v>
      </c>
      <c r="C23" s="159">
        <v>896.91999999999905</v>
      </c>
      <c r="D23" s="159">
        <v>2793.9300000000098</v>
      </c>
      <c r="E23" s="159">
        <v>1712.92</v>
      </c>
      <c r="F23" s="159">
        <v>108.83</v>
      </c>
      <c r="G23" s="159">
        <v>157</v>
      </c>
      <c r="H23" s="159" t="s">
        <v>8</v>
      </c>
      <c r="I23" s="159">
        <v>112.02</v>
      </c>
      <c r="J23" s="159">
        <v>111.51</v>
      </c>
      <c r="K23" s="159">
        <v>47.82</v>
      </c>
      <c r="L23" s="160">
        <v>318.83999999999997</v>
      </c>
      <c r="M23" s="159">
        <v>6259.79000000001</v>
      </c>
    </row>
    <row r="24" spans="2:17" ht="13.7" x14ac:dyDescent="0.25">
      <c r="B24" s="138">
        <v>2018</v>
      </c>
      <c r="C24" s="159">
        <v>908.33</v>
      </c>
      <c r="D24" s="159">
        <v>2831.87</v>
      </c>
      <c r="E24" s="159">
        <v>1655.44</v>
      </c>
      <c r="F24" s="159">
        <v>95.1</v>
      </c>
      <c r="G24" s="159">
        <v>178.11</v>
      </c>
      <c r="H24" s="159" t="s">
        <v>8</v>
      </c>
      <c r="I24" s="159">
        <v>111.94</v>
      </c>
      <c r="J24" s="159">
        <v>123.35</v>
      </c>
      <c r="K24" s="159">
        <v>55.35</v>
      </c>
      <c r="L24" s="160">
        <v>321.45</v>
      </c>
      <c r="M24" s="159">
        <v>6280.94</v>
      </c>
      <c r="N24" s="414"/>
      <c r="O24" s="414"/>
    </row>
    <row r="25" spans="2:17" ht="13.7" x14ac:dyDescent="0.25">
      <c r="B25" s="95">
        <v>2019</v>
      </c>
      <c r="C25" s="139">
        <v>950.02999999999895</v>
      </c>
      <c r="D25" s="139">
        <v>2874.04000000001</v>
      </c>
      <c r="E25" s="139">
        <v>1682.72000000001</v>
      </c>
      <c r="F25" s="139">
        <v>91.46</v>
      </c>
      <c r="G25" s="139">
        <v>179.93</v>
      </c>
      <c r="H25" s="139" t="s">
        <v>8</v>
      </c>
      <c r="I25" s="139">
        <v>107.8</v>
      </c>
      <c r="J25" s="139">
        <v>145.12</v>
      </c>
      <c r="K25" s="139">
        <v>59.75</v>
      </c>
      <c r="L25" s="140">
        <v>323.32</v>
      </c>
      <c r="M25" s="139">
        <v>6414.1700000000201</v>
      </c>
      <c r="N25" s="414"/>
      <c r="O25" s="414"/>
    </row>
    <row r="26" spans="2:17" ht="5.25" customHeight="1" x14ac:dyDescent="0.25">
      <c r="B26" s="28"/>
      <c r="C26" s="29"/>
      <c r="D26" s="29"/>
      <c r="E26" s="29"/>
      <c r="F26" s="29"/>
      <c r="G26" s="29"/>
      <c r="H26" s="29"/>
      <c r="I26" s="29"/>
      <c r="J26" s="29"/>
      <c r="K26" s="29"/>
      <c r="L26" s="29"/>
      <c r="M26" s="29"/>
    </row>
    <row r="27" spans="2:17" ht="12.75" customHeight="1" x14ac:dyDescent="0.25">
      <c r="B27" s="68" t="s">
        <v>40</v>
      </c>
      <c r="C27" s="68"/>
      <c r="D27" s="68"/>
      <c r="E27" s="68"/>
      <c r="F27" s="68"/>
      <c r="G27" s="22"/>
      <c r="H27" s="22"/>
      <c r="I27" s="22"/>
      <c r="J27" s="22"/>
      <c r="K27" s="22"/>
      <c r="L27" s="22"/>
      <c r="M27" s="22"/>
    </row>
    <row r="28" spans="2:17" ht="5.25" customHeight="1" x14ac:dyDescent="0.25">
      <c r="B28" s="28"/>
      <c r="C28" s="29"/>
      <c r="D28" s="29"/>
      <c r="E28" s="29"/>
      <c r="F28" s="29"/>
      <c r="G28" s="29"/>
      <c r="H28" s="29"/>
      <c r="I28" s="29"/>
      <c r="J28" s="29"/>
      <c r="K28" s="29"/>
      <c r="L28" s="29"/>
      <c r="M28" s="29"/>
    </row>
    <row r="29" spans="2:17" ht="12.75" customHeight="1" x14ac:dyDescent="0.25">
      <c r="B29" s="114" t="s">
        <v>314</v>
      </c>
      <c r="C29" s="29"/>
      <c r="D29" s="29"/>
      <c r="E29" s="29"/>
      <c r="F29" s="29"/>
      <c r="G29" s="29"/>
      <c r="H29" s="29"/>
      <c r="I29" s="29"/>
      <c r="J29" s="29"/>
      <c r="K29" s="29"/>
      <c r="L29" s="29"/>
      <c r="M29" s="29"/>
    </row>
    <row r="30" spans="2:17" ht="5.25" customHeight="1" x14ac:dyDescent="0.25">
      <c r="B30" s="28"/>
      <c r="C30" s="29"/>
      <c r="D30" s="29"/>
      <c r="E30" s="29"/>
      <c r="F30" s="29"/>
      <c r="G30" s="29"/>
      <c r="H30" s="29"/>
      <c r="I30" s="29"/>
      <c r="J30" s="29"/>
      <c r="K30" s="29"/>
      <c r="L30" s="29"/>
      <c r="M30" s="29"/>
    </row>
    <row r="31" spans="2:17" ht="12.75" customHeight="1" x14ac:dyDescent="0.25">
      <c r="B31" s="89" t="s">
        <v>39</v>
      </c>
      <c r="C31" s="27"/>
      <c r="D31" s="27"/>
      <c r="E31" s="27"/>
      <c r="F31" s="27"/>
      <c r="G31" s="27"/>
      <c r="H31" s="27"/>
      <c r="I31" s="27"/>
      <c r="J31" s="22"/>
      <c r="K31" s="22"/>
      <c r="L31" s="22"/>
      <c r="M31" s="22"/>
      <c r="N31" s="18"/>
      <c r="O31" s="11"/>
      <c r="P31" s="11"/>
      <c r="Q31" s="11"/>
    </row>
    <row r="32" spans="2:17" ht="5.25" customHeight="1" x14ac:dyDescent="0.25">
      <c r="B32" s="28"/>
      <c r="C32" s="29"/>
      <c r="D32" s="29"/>
      <c r="E32" s="29"/>
      <c r="F32" s="29"/>
      <c r="G32" s="29"/>
      <c r="H32" s="29"/>
      <c r="I32" s="29"/>
      <c r="J32" s="29"/>
      <c r="K32" s="29"/>
      <c r="L32" s="29"/>
      <c r="M32" s="29"/>
    </row>
    <row r="33" spans="1:17" ht="15" customHeight="1" x14ac:dyDescent="0.25">
      <c r="B33" s="23" t="s">
        <v>137</v>
      </c>
      <c r="C33" s="23"/>
      <c r="D33" s="23"/>
      <c r="E33" s="23"/>
      <c r="F33" s="23"/>
      <c r="G33" s="23"/>
      <c r="H33" s="23"/>
      <c r="I33" s="20"/>
      <c r="J33" s="20"/>
      <c r="K33" s="20"/>
      <c r="L33" s="20"/>
      <c r="M33" s="20"/>
      <c r="N33" s="20"/>
      <c r="O33" s="20"/>
      <c r="P33" s="20"/>
      <c r="Q33" s="20"/>
    </row>
    <row r="34" spans="1:17" ht="38.1" customHeight="1" x14ac:dyDescent="0.25">
      <c r="B34" s="558" t="s">
        <v>162</v>
      </c>
      <c r="C34" s="558"/>
      <c r="D34" s="558"/>
      <c r="E34" s="558"/>
      <c r="F34" s="558"/>
      <c r="G34" s="558"/>
      <c r="H34" s="558"/>
      <c r="I34" s="558"/>
      <c r="J34" s="558"/>
      <c r="K34" s="558"/>
      <c r="L34" s="558"/>
      <c r="M34" s="558"/>
      <c r="N34" s="20"/>
      <c r="O34" s="20"/>
      <c r="P34" s="20"/>
      <c r="Q34" s="20"/>
    </row>
    <row r="35" spans="1:17" ht="38.1" customHeight="1" x14ac:dyDescent="0.25">
      <c r="B35" s="557" t="s">
        <v>168</v>
      </c>
      <c r="C35" s="557"/>
      <c r="D35" s="557"/>
      <c r="E35" s="557"/>
      <c r="F35" s="557"/>
      <c r="G35" s="557"/>
      <c r="H35" s="557"/>
      <c r="I35" s="557"/>
      <c r="J35" s="557"/>
      <c r="K35" s="557"/>
      <c r="L35" s="557"/>
      <c r="M35" s="557"/>
      <c r="N35" s="20"/>
      <c r="O35" s="20"/>
      <c r="P35" s="20"/>
      <c r="Q35" s="20"/>
    </row>
    <row r="36" spans="1:17" ht="27.2" customHeight="1" x14ac:dyDescent="0.25">
      <c r="B36" s="557" t="s">
        <v>298</v>
      </c>
      <c r="C36" s="557"/>
      <c r="D36" s="557"/>
      <c r="E36" s="557"/>
      <c r="F36" s="557"/>
      <c r="G36" s="557"/>
      <c r="H36" s="557"/>
      <c r="I36" s="557"/>
      <c r="J36" s="557"/>
      <c r="K36" s="557"/>
      <c r="L36" s="557"/>
      <c r="M36" s="557"/>
      <c r="N36" s="20"/>
      <c r="O36" s="20"/>
      <c r="P36" s="20"/>
      <c r="Q36" s="20"/>
    </row>
    <row r="37" spans="1:17" s="17" customFormat="1" ht="5.25" customHeight="1" x14ac:dyDescent="0.25">
      <c r="A37" s="30"/>
      <c r="B37" s="347"/>
      <c r="G37" s="410"/>
    </row>
    <row r="38" spans="1:17" s="17" customFormat="1" ht="12.75" customHeight="1" x14ac:dyDescent="0.25">
      <c r="A38" s="30"/>
      <c r="B38" s="347" t="s">
        <v>41</v>
      </c>
    </row>
    <row r="39" spans="1:17" x14ac:dyDescent="0.25">
      <c r="C39" s="20"/>
      <c r="D39" s="21"/>
      <c r="E39" s="21"/>
      <c r="F39" s="21"/>
      <c r="G39" s="21"/>
      <c r="H39" s="21"/>
      <c r="I39" s="20"/>
      <c r="J39" s="12"/>
      <c r="K39" s="12"/>
      <c r="L39" s="20"/>
      <c r="M39" s="20"/>
      <c r="N39" s="20"/>
      <c r="O39" s="22"/>
      <c r="P39" s="22"/>
      <c r="Q39" s="22"/>
    </row>
    <row r="40" spans="1:17" x14ac:dyDescent="0.25">
      <c r="B40" s="24"/>
      <c r="C40" s="20"/>
      <c r="D40" s="21"/>
      <c r="E40" s="21"/>
      <c r="F40" s="21"/>
      <c r="G40" s="21"/>
      <c r="H40" s="21"/>
      <c r="I40" s="20"/>
      <c r="J40" s="20"/>
      <c r="K40" s="20"/>
      <c r="L40" s="20"/>
      <c r="M40" s="20"/>
      <c r="N40" s="20"/>
      <c r="O40" s="20"/>
      <c r="P40" s="20"/>
      <c r="Q40" s="20"/>
    </row>
  </sheetData>
  <mergeCells count="3">
    <mergeCell ref="B35:M35"/>
    <mergeCell ref="B34:M34"/>
    <mergeCell ref="B36:M36"/>
  </mergeCells>
  <pageMargins left="0.70866141732283472" right="0.70866141732283472" top="0.74803149606299213" bottom="0.74803149606299213" header="0.31496062992125984" footer="0.31496062992125984"/>
  <pageSetup paperSize="9" scale="75" orientation="landscape" r:id="rId1"/>
  <headerFooter>
    <oddHeader>&amp;L&amp;G&amp;CSpitalbetreuung</oddHeader>
    <oddFooter>&amp;L&amp;A&amp;C&amp;P von &amp;N&amp;R&amp;F</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2"/>
  <sheetViews>
    <sheetView showGridLines="0" zoomScaleNormal="100" workbookViewId="0">
      <pane ySplit="5" topLeftCell="A6" activePane="bottomLeft" state="frozenSplit"/>
      <selection pane="bottomLeft"/>
    </sheetView>
  </sheetViews>
  <sheetFormatPr baseColWidth="10" defaultColWidth="11.42578125" defaultRowHeight="14.25" x14ac:dyDescent="0.25"/>
  <cols>
    <col min="1" max="1" width="1.7109375" style="359" customWidth="1"/>
    <col min="2" max="2" width="20.7109375" style="3" customWidth="1"/>
    <col min="3" max="3" width="13.7109375" style="3" customWidth="1"/>
    <col min="4" max="4" width="19.140625" style="3" bestFit="1" customWidth="1"/>
    <col min="5" max="5" width="11.42578125" style="497" customWidth="1"/>
    <col min="6" max="6" width="11.42578125" style="498" customWidth="1"/>
    <col min="7" max="7" width="11.42578125" style="497" customWidth="1"/>
    <col min="8" max="8" width="11.42578125" style="498" customWidth="1"/>
    <col min="9" max="9" width="11.42578125" style="497" customWidth="1"/>
    <col min="10" max="10" width="11.42578125" style="498" customWidth="1"/>
    <col min="11" max="11" width="11.42578125" style="497" customWidth="1"/>
    <col min="12" max="12" width="11.42578125" style="498" customWidth="1"/>
    <col min="13" max="13" width="11.42578125" style="3"/>
    <col min="14" max="25" width="11.42578125" style="382"/>
    <col min="26" max="16384" width="11.42578125" style="3"/>
  </cols>
  <sheetData>
    <row r="1" spans="1:13" ht="10.15" customHeight="1" x14ac:dyDescent="0.25"/>
    <row r="2" spans="1:13" ht="30.75" customHeight="1" x14ac:dyDescent="0.25">
      <c r="A2" s="367">
        <v>18</v>
      </c>
      <c r="B2" s="569" t="s">
        <v>322</v>
      </c>
      <c r="C2" s="569"/>
      <c r="D2" s="569"/>
      <c r="E2" s="569"/>
      <c r="F2" s="569"/>
      <c r="G2" s="569"/>
      <c r="H2" s="569"/>
      <c r="I2" s="569"/>
      <c r="J2" s="569"/>
      <c r="K2" s="569"/>
      <c r="L2" s="569"/>
      <c r="M2" s="375"/>
    </row>
    <row r="4" spans="1:13" ht="15.75" customHeight="1" x14ac:dyDescent="0.25">
      <c r="B4" s="601" t="s">
        <v>279</v>
      </c>
      <c r="C4" s="601"/>
      <c r="D4" s="601"/>
      <c r="E4" s="599" t="s">
        <v>93</v>
      </c>
      <c r="F4" s="600"/>
      <c r="G4" s="599" t="s">
        <v>94</v>
      </c>
      <c r="H4" s="600"/>
      <c r="I4" s="599" t="s">
        <v>95</v>
      </c>
      <c r="J4" s="600"/>
      <c r="K4" s="599" t="s">
        <v>9</v>
      </c>
      <c r="L4" s="600"/>
    </row>
    <row r="5" spans="1:13" ht="15.75" customHeight="1" x14ac:dyDescent="0.25">
      <c r="B5" s="601"/>
      <c r="C5" s="601"/>
      <c r="D5" s="601"/>
      <c r="E5" s="495" t="s">
        <v>283</v>
      </c>
      <c r="F5" s="269" t="s">
        <v>284</v>
      </c>
      <c r="G5" s="495" t="s">
        <v>283</v>
      </c>
      <c r="H5" s="269" t="s">
        <v>284</v>
      </c>
      <c r="I5" s="495" t="s">
        <v>283</v>
      </c>
      <c r="J5" s="269" t="s">
        <v>284</v>
      </c>
      <c r="K5" s="495" t="s">
        <v>283</v>
      </c>
      <c r="L5" s="269" t="s">
        <v>284</v>
      </c>
    </row>
    <row r="6" spans="1:13" ht="14.25" customHeight="1" x14ac:dyDescent="0.25">
      <c r="B6" s="604" t="s">
        <v>215</v>
      </c>
      <c r="C6" s="607" t="s">
        <v>96</v>
      </c>
      <c r="D6" s="290" t="s">
        <v>275</v>
      </c>
      <c r="E6" s="493">
        <v>25</v>
      </c>
      <c r="F6" s="499">
        <v>3.86160024714242</v>
      </c>
      <c r="G6" s="493">
        <v>63</v>
      </c>
      <c r="H6" s="499">
        <v>3.5619381466613902</v>
      </c>
      <c r="I6" s="493">
        <v>17</v>
      </c>
      <c r="J6" s="500">
        <v>3.2882011605415902</v>
      </c>
      <c r="K6" s="501">
        <v>105</v>
      </c>
      <c r="L6" s="500">
        <v>3.5798302137669999</v>
      </c>
    </row>
    <row r="7" spans="1:13" ht="14.25" customHeight="1" x14ac:dyDescent="0.25">
      <c r="B7" s="605"/>
      <c r="C7" s="602"/>
      <c r="D7" s="267" t="s">
        <v>276</v>
      </c>
      <c r="E7" s="161">
        <v>180</v>
      </c>
      <c r="F7" s="158">
        <v>6.9514173167529201</v>
      </c>
      <c r="G7" s="161">
        <v>453</v>
      </c>
      <c r="H7" s="158">
        <v>7.1136934673366801</v>
      </c>
      <c r="I7" s="161">
        <v>151</v>
      </c>
      <c r="J7" s="158">
        <v>8.5320375183636603</v>
      </c>
      <c r="K7" s="161">
        <v>784</v>
      </c>
      <c r="L7" s="158">
        <v>7.3085241255872901</v>
      </c>
    </row>
    <row r="8" spans="1:13" ht="14.25" customHeight="1" x14ac:dyDescent="0.25">
      <c r="B8" s="605"/>
      <c r="C8" s="602"/>
      <c r="D8" s="267" t="s">
        <v>277</v>
      </c>
      <c r="E8" s="161">
        <v>48</v>
      </c>
      <c r="F8" s="158">
        <v>7.2398190045248896</v>
      </c>
      <c r="G8" s="161">
        <v>102</v>
      </c>
      <c r="H8" s="158">
        <v>6.2343377544159901</v>
      </c>
      <c r="I8" s="161">
        <v>30</v>
      </c>
      <c r="J8" s="158">
        <v>7.9155672823219003</v>
      </c>
      <c r="K8" s="161">
        <v>180</v>
      </c>
      <c r="L8" s="158">
        <v>6.7211829281953603</v>
      </c>
    </row>
    <row r="9" spans="1:13" ht="14.25" customHeight="1" x14ac:dyDescent="0.25">
      <c r="B9" s="605"/>
      <c r="C9" s="602"/>
      <c r="D9" s="267" t="s">
        <v>278</v>
      </c>
      <c r="E9" s="161">
        <v>26</v>
      </c>
      <c r="F9" s="158">
        <v>9.45110868774991</v>
      </c>
      <c r="G9" s="161">
        <v>37</v>
      </c>
      <c r="H9" s="158">
        <v>5.5706112616681702</v>
      </c>
      <c r="I9" s="161">
        <v>6</v>
      </c>
      <c r="J9" s="158">
        <v>4.01606425702811</v>
      </c>
      <c r="K9" s="161">
        <v>69</v>
      </c>
      <c r="L9" s="158">
        <v>6.3378341140810104</v>
      </c>
    </row>
    <row r="10" spans="1:13" x14ac:dyDescent="0.25">
      <c r="B10" s="605"/>
      <c r="C10" s="602"/>
      <c r="D10" s="268" t="s">
        <v>9</v>
      </c>
      <c r="E10" s="153">
        <v>279</v>
      </c>
      <c r="F10" s="140">
        <v>6.68279479748018</v>
      </c>
      <c r="G10" s="153">
        <v>655</v>
      </c>
      <c r="H10" s="140">
        <v>6.27574973651432</v>
      </c>
      <c r="I10" s="153">
        <v>204</v>
      </c>
      <c r="J10" s="140">
        <v>7.2463768115942004</v>
      </c>
      <c r="K10" s="153">
        <v>1138</v>
      </c>
      <c r="L10" s="140">
        <v>6.5300595050237797</v>
      </c>
    </row>
    <row r="11" spans="1:13" ht="14.25" customHeight="1" x14ac:dyDescent="0.25">
      <c r="B11" s="605"/>
      <c r="C11" s="602" t="s">
        <v>97</v>
      </c>
      <c r="D11" s="266" t="s">
        <v>275</v>
      </c>
      <c r="E11" s="493">
        <v>8</v>
      </c>
      <c r="F11" s="499">
        <v>1.18800118800119</v>
      </c>
      <c r="G11" s="493">
        <v>32</v>
      </c>
      <c r="H11" s="499">
        <v>1.71077252071639</v>
      </c>
      <c r="I11" s="493">
        <v>3</v>
      </c>
      <c r="J11" s="499">
        <v>0.55762081784386597</v>
      </c>
      <c r="K11" s="493">
        <v>43</v>
      </c>
      <c r="L11" s="499">
        <v>1.39524319413349</v>
      </c>
    </row>
    <row r="12" spans="1:13" ht="14.25" customHeight="1" x14ac:dyDescent="0.25">
      <c r="B12" s="605"/>
      <c r="C12" s="602"/>
      <c r="D12" s="267" t="s">
        <v>276</v>
      </c>
      <c r="E12" s="161">
        <v>208</v>
      </c>
      <c r="F12" s="158">
        <v>7.8072216800540497</v>
      </c>
      <c r="G12" s="161">
        <v>469</v>
      </c>
      <c r="H12" s="158">
        <v>7.26940186307485</v>
      </c>
      <c r="I12" s="161">
        <v>119</v>
      </c>
      <c r="J12" s="158">
        <v>6.5713181291070697</v>
      </c>
      <c r="K12" s="161">
        <v>796</v>
      </c>
      <c r="L12" s="158">
        <v>7.2848409415382402</v>
      </c>
    </row>
    <row r="13" spans="1:13" ht="14.25" customHeight="1" x14ac:dyDescent="0.25">
      <c r="B13" s="605"/>
      <c r="C13" s="602"/>
      <c r="D13" s="267" t="s">
        <v>277</v>
      </c>
      <c r="E13" s="161">
        <v>27</v>
      </c>
      <c r="F13" s="158">
        <v>4.3845404352062403</v>
      </c>
      <c r="G13" s="161">
        <v>60</v>
      </c>
      <c r="H13" s="158">
        <v>4.16146483562214</v>
      </c>
      <c r="I13" s="161">
        <v>15</v>
      </c>
      <c r="J13" s="158">
        <v>4.3566656985187304</v>
      </c>
      <c r="K13" s="161">
        <v>102</v>
      </c>
      <c r="L13" s="158">
        <v>4.2466380781881004</v>
      </c>
    </row>
    <row r="14" spans="1:13" ht="14.25" customHeight="1" x14ac:dyDescent="0.25">
      <c r="B14" s="605"/>
      <c r="C14" s="602"/>
      <c r="D14" s="267" t="s">
        <v>278</v>
      </c>
      <c r="E14" s="161">
        <v>14</v>
      </c>
      <c r="F14" s="158">
        <v>7.9320113314447598</v>
      </c>
      <c r="G14" s="161">
        <v>27</v>
      </c>
      <c r="H14" s="158">
        <v>6.15735461801596</v>
      </c>
      <c r="I14" s="161">
        <v>14</v>
      </c>
      <c r="J14" s="158">
        <v>14.028056112224499</v>
      </c>
      <c r="K14" s="161">
        <v>55</v>
      </c>
      <c r="L14" s="158">
        <v>7.6944599888080596</v>
      </c>
    </row>
    <row r="15" spans="1:13" x14ac:dyDescent="0.25">
      <c r="B15" s="605"/>
      <c r="C15" s="602"/>
      <c r="D15" s="268" t="s">
        <v>9</v>
      </c>
      <c r="E15" s="161">
        <v>257</v>
      </c>
      <c r="F15" s="158">
        <v>6.2229109663672197</v>
      </c>
      <c r="G15" s="161">
        <v>588</v>
      </c>
      <c r="H15" s="502">
        <v>5.7632933104631201</v>
      </c>
      <c r="I15" s="503">
        <v>151</v>
      </c>
      <c r="J15" s="504">
        <v>5.4063730755460098</v>
      </c>
      <c r="K15" s="505">
        <v>996</v>
      </c>
      <c r="L15" s="140">
        <v>5.8159225477945</v>
      </c>
    </row>
    <row r="16" spans="1:13" x14ac:dyDescent="0.25">
      <c r="B16" s="606"/>
      <c r="C16" s="270" t="s">
        <v>285</v>
      </c>
      <c r="D16" s="271"/>
      <c r="E16" s="201">
        <v>536</v>
      </c>
      <c r="F16" s="143">
        <v>6.4540988344090202</v>
      </c>
      <c r="G16" s="201">
        <v>1243</v>
      </c>
      <c r="H16" s="506">
        <v>6.0224327139707796</v>
      </c>
      <c r="I16" s="507">
        <v>355</v>
      </c>
      <c r="J16" s="506">
        <v>6.33001676117114</v>
      </c>
      <c r="K16" s="507">
        <v>2134</v>
      </c>
      <c r="L16" s="143">
        <v>6.1761088199117298</v>
      </c>
    </row>
    <row r="17" spans="2:12" ht="15" customHeight="1" x14ac:dyDescent="0.25">
      <c r="B17" s="608" t="s">
        <v>265</v>
      </c>
      <c r="C17" s="602" t="s">
        <v>96</v>
      </c>
      <c r="D17" s="266" t="s">
        <v>275</v>
      </c>
      <c r="E17" s="508" t="s">
        <v>256</v>
      </c>
      <c r="F17" s="509" t="s">
        <v>256</v>
      </c>
      <c r="G17" s="508">
        <v>3</v>
      </c>
      <c r="H17" s="509">
        <v>0.16961610222197099</v>
      </c>
      <c r="I17" s="508">
        <v>23</v>
      </c>
      <c r="J17" s="509">
        <v>4.4487427466150899</v>
      </c>
      <c r="K17" s="508">
        <v>26</v>
      </c>
      <c r="L17" s="157">
        <v>0.88643414817087696</v>
      </c>
    </row>
    <row r="18" spans="2:12" ht="14.25" customHeight="1" x14ac:dyDescent="0.25">
      <c r="B18" s="609"/>
      <c r="C18" s="602"/>
      <c r="D18" s="267" t="s">
        <v>276</v>
      </c>
      <c r="E18" s="161">
        <v>122</v>
      </c>
      <c r="F18" s="158">
        <v>4.7115161813547504</v>
      </c>
      <c r="G18" s="161">
        <v>358</v>
      </c>
      <c r="H18" s="158">
        <v>5.6218592964824099</v>
      </c>
      <c r="I18" s="161">
        <v>71</v>
      </c>
      <c r="J18" s="158">
        <v>4.0117527404226498</v>
      </c>
      <c r="K18" s="161">
        <v>551</v>
      </c>
      <c r="L18" s="158">
        <v>5.1364755015288299</v>
      </c>
    </row>
    <row r="19" spans="2:12" ht="14.25" customHeight="1" x14ac:dyDescent="0.25">
      <c r="B19" s="609"/>
      <c r="C19" s="602"/>
      <c r="D19" s="267" t="s">
        <v>277</v>
      </c>
      <c r="E19" s="161">
        <v>245</v>
      </c>
      <c r="F19" s="158">
        <v>36.953242835595802</v>
      </c>
      <c r="G19" s="161">
        <v>734</v>
      </c>
      <c r="H19" s="158">
        <v>44.862783448444503</v>
      </c>
      <c r="I19" s="161">
        <v>161</v>
      </c>
      <c r="J19" s="158">
        <v>42.480211081794202</v>
      </c>
      <c r="K19" s="161">
        <v>1140</v>
      </c>
      <c r="L19" s="158">
        <v>42.5674918785706</v>
      </c>
    </row>
    <row r="20" spans="2:12" ht="14.25" customHeight="1" x14ac:dyDescent="0.25">
      <c r="B20" s="609"/>
      <c r="C20" s="602"/>
      <c r="D20" s="267" t="s">
        <v>278</v>
      </c>
      <c r="E20" s="161">
        <v>277</v>
      </c>
      <c r="F20" s="158">
        <v>100.69065794256601</v>
      </c>
      <c r="G20" s="161">
        <v>1007</v>
      </c>
      <c r="H20" s="158">
        <v>151.61096055405</v>
      </c>
      <c r="I20" s="161">
        <v>247</v>
      </c>
      <c r="J20" s="158">
        <v>165.32797858099099</v>
      </c>
      <c r="K20" s="161">
        <v>1531</v>
      </c>
      <c r="L20" s="158">
        <v>140.62643519794301</v>
      </c>
    </row>
    <row r="21" spans="2:12" ht="14.25" customHeight="1" x14ac:dyDescent="0.25">
      <c r="B21" s="609"/>
      <c r="C21" s="602"/>
      <c r="D21" s="268" t="s">
        <v>9</v>
      </c>
      <c r="E21" s="153">
        <v>644</v>
      </c>
      <c r="F21" s="140">
        <v>15.425519174112001</v>
      </c>
      <c r="G21" s="153">
        <v>2102</v>
      </c>
      <c r="H21" s="140">
        <v>20.139886940691799</v>
      </c>
      <c r="I21" s="153">
        <v>502</v>
      </c>
      <c r="J21" s="140">
        <v>17.8317703893151</v>
      </c>
      <c r="K21" s="153">
        <v>3248</v>
      </c>
      <c r="L21" s="140">
        <v>18.637639079364899</v>
      </c>
    </row>
    <row r="22" spans="2:12" ht="14.25" customHeight="1" x14ac:dyDescent="0.25">
      <c r="B22" s="609"/>
      <c r="C22" s="607" t="s">
        <v>97</v>
      </c>
      <c r="D22" s="290" t="s">
        <v>275</v>
      </c>
      <c r="E22" s="230">
        <v>3</v>
      </c>
      <c r="F22" s="272">
        <v>0.44550044550044599</v>
      </c>
      <c r="G22" s="493">
        <v>3</v>
      </c>
      <c r="H22" s="510">
        <v>0.16038492381716099</v>
      </c>
      <c r="I22" s="511">
        <v>26</v>
      </c>
      <c r="J22" s="510">
        <v>4.8327137546468402</v>
      </c>
      <c r="K22" s="511">
        <v>32</v>
      </c>
      <c r="L22" s="499">
        <v>1.03832051656446</v>
      </c>
    </row>
    <row r="23" spans="2:12" ht="14.25" customHeight="1" x14ac:dyDescent="0.25">
      <c r="B23" s="609"/>
      <c r="C23" s="602"/>
      <c r="D23" s="267" t="s">
        <v>276</v>
      </c>
      <c r="E23" s="136">
        <v>122</v>
      </c>
      <c r="F23" s="226">
        <v>4.57923579310863</v>
      </c>
      <c r="G23" s="161">
        <v>389</v>
      </c>
      <c r="H23" s="502">
        <v>6.0294186028488603</v>
      </c>
      <c r="I23" s="503">
        <v>98</v>
      </c>
      <c r="J23" s="502">
        <v>5.4116737533823001</v>
      </c>
      <c r="K23" s="503">
        <v>609</v>
      </c>
      <c r="L23" s="158">
        <v>5.5734524288904304</v>
      </c>
    </row>
    <row r="24" spans="2:12" ht="14.25" customHeight="1" x14ac:dyDescent="0.25">
      <c r="B24" s="609"/>
      <c r="C24" s="602"/>
      <c r="D24" s="267" t="s">
        <v>277</v>
      </c>
      <c r="E24" s="136">
        <v>198</v>
      </c>
      <c r="F24" s="226">
        <v>32.1532965248457</v>
      </c>
      <c r="G24" s="161">
        <v>566</v>
      </c>
      <c r="H24" s="502">
        <v>39.256484949368797</v>
      </c>
      <c r="I24" s="503">
        <v>130</v>
      </c>
      <c r="J24" s="502">
        <v>37.757769387162398</v>
      </c>
      <c r="K24" s="503">
        <v>894</v>
      </c>
      <c r="L24" s="158">
        <v>37.220533744119201</v>
      </c>
    </row>
    <row r="25" spans="2:12" ht="14.25" customHeight="1" x14ac:dyDescent="0.25">
      <c r="B25" s="609"/>
      <c r="C25" s="602"/>
      <c r="D25" s="267" t="s">
        <v>278</v>
      </c>
      <c r="E25" s="136">
        <v>157</v>
      </c>
      <c r="F25" s="226">
        <v>88.951841359773397</v>
      </c>
      <c r="G25" s="161">
        <v>567</v>
      </c>
      <c r="H25" s="502">
        <v>129.30444697833499</v>
      </c>
      <c r="I25" s="503">
        <v>129</v>
      </c>
      <c r="J25" s="502">
        <v>129.25851703406801</v>
      </c>
      <c r="K25" s="503">
        <v>853</v>
      </c>
      <c r="L25" s="158">
        <v>119.334079462787</v>
      </c>
    </row>
    <row r="26" spans="2:12" ht="14.25" customHeight="1" x14ac:dyDescent="0.25">
      <c r="B26" s="609"/>
      <c r="C26" s="602"/>
      <c r="D26" s="268" t="s">
        <v>9</v>
      </c>
      <c r="E26" s="142">
        <v>480</v>
      </c>
      <c r="F26" s="137">
        <v>11.6225574469115</v>
      </c>
      <c r="G26" s="153">
        <v>1525</v>
      </c>
      <c r="H26" s="512">
        <v>14.9473168341093</v>
      </c>
      <c r="I26" s="513">
        <v>383</v>
      </c>
      <c r="J26" s="512">
        <v>13.7128535624776</v>
      </c>
      <c r="K26" s="513">
        <v>2388</v>
      </c>
      <c r="L26" s="140">
        <v>13.944199843507301</v>
      </c>
    </row>
    <row r="27" spans="2:12" x14ac:dyDescent="0.25">
      <c r="B27" s="610"/>
      <c r="C27" s="270" t="s">
        <v>285</v>
      </c>
      <c r="D27" s="271"/>
      <c r="E27" s="201">
        <v>1124</v>
      </c>
      <c r="F27" s="143">
        <v>13.5343415855891</v>
      </c>
      <c r="G27" s="201">
        <v>3627</v>
      </c>
      <c r="H27" s="506">
        <v>17.573100123549501</v>
      </c>
      <c r="I27" s="507">
        <v>885</v>
      </c>
      <c r="J27" s="506">
        <v>15.7804643201027</v>
      </c>
      <c r="K27" s="507">
        <v>5636</v>
      </c>
      <c r="L27" s="514">
        <v>16.311410172925299</v>
      </c>
    </row>
    <row r="28" spans="2:12" ht="15" customHeight="1" x14ac:dyDescent="0.25">
      <c r="B28" s="603" t="s">
        <v>217</v>
      </c>
      <c r="C28" s="602" t="s">
        <v>96</v>
      </c>
      <c r="D28" s="267" t="s">
        <v>276</v>
      </c>
      <c r="E28" s="230">
        <v>61</v>
      </c>
      <c r="F28" s="272">
        <v>2.3557580906773801</v>
      </c>
      <c r="G28" s="493">
        <v>31</v>
      </c>
      <c r="H28" s="510">
        <v>0.486809045226131</v>
      </c>
      <c r="I28" s="511">
        <v>18</v>
      </c>
      <c r="J28" s="510">
        <v>1.0170640750367299</v>
      </c>
      <c r="K28" s="511">
        <v>110</v>
      </c>
      <c r="L28" s="499">
        <v>1.0254306808859699</v>
      </c>
    </row>
    <row r="29" spans="2:12" ht="15" customHeight="1" x14ac:dyDescent="0.25">
      <c r="B29" s="603" t="s">
        <v>274</v>
      </c>
      <c r="C29" s="602"/>
      <c r="D29" s="267" t="s">
        <v>277</v>
      </c>
      <c r="E29" s="230">
        <v>82</v>
      </c>
      <c r="F29" s="272">
        <v>12.36802413273</v>
      </c>
      <c r="G29" s="493">
        <v>23</v>
      </c>
      <c r="H29" s="510">
        <v>1.4057820426624299</v>
      </c>
      <c r="I29" s="511">
        <v>5</v>
      </c>
      <c r="J29" s="510">
        <v>1.3192612137203199</v>
      </c>
      <c r="K29" s="511">
        <v>110</v>
      </c>
      <c r="L29" s="499">
        <v>4.1073895672305003</v>
      </c>
    </row>
    <row r="30" spans="2:12" ht="15" customHeight="1" x14ac:dyDescent="0.25">
      <c r="B30" s="603" t="s">
        <v>274</v>
      </c>
      <c r="C30" s="602"/>
      <c r="D30" s="267" t="s">
        <v>278</v>
      </c>
      <c r="E30" s="230">
        <v>28</v>
      </c>
      <c r="F30" s="272">
        <v>10.178117048346101</v>
      </c>
      <c r="G30" s="493">
        <v>3</v>
      </c>
      <c r="H30" s="510">
        <v>0.45167118337849999</v>
      </c>
      <c r="I30" s="511" t="s">
        <v>256</v>
      </c>
      <c r="J30" s="510" t="s">
        <v>256</v>
      </c>
      <c r="K30" s="511">
        <v>31</v>
      </c>
      <c r="L30" s="499">
        <v>2.8474327179204599</v>
      </c>
    </row>
    <row r="31" spans="2:12" ht="15" customHeight="1" x14ac:dyDescent="0.25">
      <c r="B31" s="603"/>
      <c r="C31" s="602"/>
      <c r="D31" s="268" t="s">
        <v>9</v>
      </c>
      <c r="E31" s="142">
        <v>171</v>
      </c>
      <c r="F31" s="137">
        <v>4.0959064887781702</v>
      </c>
      <c r="G31" s="153">
        <v>57</v>
      </c>
      <c r="H31" s="512">
        <v>0.54613394653636105</v>
      </c>
      <c r="I31" s="513">
        <v>23</v>
      </c>
      <c r="J31" s="512">
        <v>0.81699346405228801</v>
      </c>
      <c r="K31" s="513">
        <v>251</v>
      </c>
      <c r="L31" s="140">
        <v>1.44028553230314</v>
      </c>
    </row>
    <row r="32" spans="2:12" ht="14.25" customHeight="1" x14ac:dyDescent="0.25">
      <c r="B32" s="603" t="s">
        <v>274</v>
      </c>
      <c r="C32" s="602" t="s">
        <v>97</v>
      </c>
      <c r="D32" s="267" t="s">
        <v>276</v>
      </c>
      <c r="E32" s="230">
        <v>43</v>
      </c>
      <c r="F32" s="272">
        <v>1.6139929434727101</v>
      </c>
      <c r="G32" s="493">
        <v>21</v>
      </c>
      <c r="H32" s="510">
        <v>0.32549560580932202</v>
      </c>
      <c r="I32" s="511">
        <v>7</v>
      </c>
      <c r="J32" s="510">
        <v>0.38654812524159299</v>
      </c>
      <c r="K32" s="511">
        <v>71</v>
      </c>
      <c r="L32" s="158">
        <v>0.649778526192481</v>
      </c>
    </row>
    <row r="33" spans="2:12" ht="15" customHeight="1" x14ac:dyDescent="0.25">
      <c r="B33" s="603" t="s">
        <v>274</v>
      </c>
      <c r="C33" s="602"/>
      <c r="D33" s="267" t="s">
        <v>277</v>
      </c>
      <c r="E33" s="230">
        <v>102</v>
      </c>
      <c r="F33" s="272">
        <v>16.563819421890202</v>
      </c>
      <c r="G33" s="493">
        <v>27</v>
      </c>
      <c r="H33" s="510">
        <v>1.87265917602996</v>
      </c>
      <c r="I33" s="511">
        <v>11</v>
      </c>
      <c r="J33" s="510">
        <v>3.19488817891374</v>
      </c>
      <c r="K33" s="511">
        <v>140</v>
      </c>
      <c r="L33" s="499">
        <v>5.82871893084641</v>
      </c>
    </row>
    <row r="34" spans="2:12" ht="15" customHeight="1" x14ac:dyDescent="0.25">
      <c r="B34" s="603" t="s">
        <v>274</v>
      </c>
      <c r="C34" s="602"/>
      <c r="D34" s="267" t="s">
        <v>278</v>
      </c>
      <c r="E34" s="230">
        <v>61</v>
      </c>
      <c r="F34" s="272">
        <v>34.560906515580697</v>
      </c>
      <c r="G34" s="493">
        <v>8</v>
      </c>
      <c r="H34" s="510">
        <v>1.8244013683010301</v>
      </c>
      <c r="I34" s="511" t="s">
        <v>256</v>
      </c>
      <c r="J34" s="510" t="s">
        <v>256</v>
      </c>
      <c r="K34" s="511">
        <v>69</v>
      </c>
      <c r="L34" s="499">
        <v>9.6530498041410198</v>
      </c>
    </row>
    <row r="35" spans="2:12" ht="15" customHeight="1" x14ac:dyDescent="0.25">
      <c r="B35" s="603"/>
      <c r="C35" s="602"/>
      <c r="D35" s="268" t="s">
        <v>9</v>
      </c>
      <c r="E35" s="142">
        <v>206</v>
      </c>
      <c r="F35" s="137">
        <v>4.9880142376328704</v>
      </c>
      <c r="G35" s="153">
        <v>56</v>
      </c>
      <c r="H35" s="512">
        <v>0.548885077186964</v>
      </c>
      <c r="I35" s="513">
        <v>18</v>
      </c>
      <c r="J35" s="512">
        <v>0.64446831364124602</v>
      </c>
      <c r="K35" s="513">
        <v>280</v>
      </c>
      <c r="L35" s="140">
        <v>1.6349983066089</v>
      </c>
    </row>
    <row r="36" spans="2:12" ht="15" customHeight="1" x14ac:dyDescent="0.25">
      <c r="B36" s="603"/>
      <c r="C36" s="270" t="s">
        <v>285</v>
      </c>
      <c r="D36" s="291"/>
      <c r="E36" s="515">
        <v>377</v>
      </c>
      <c r="F36" s="516">
        <v>4.5395433965899299</v>
      </c>
      <c r="G36" s="517">
        <v>113</v>
      </c>
      <c r="H36" s="516">
        <v>0.54749388308825297</v>
      </c>
      <c r="I36" s="515">
        <v>41</v>
      </c>
      <c r="J36" s="518">
        <v>0.731072358332442</v>
      </c>
      <c r="K36" s="519">
        <v>531</v>
      </c>
      <c r="L36" s="143">
        <v>1.5367918385066199</v>
      </c>
    </row>
    <row r="37" spans="2:12" ht="14.25" customHeight="1" x14ac:dyDescent="0.25">
      <c r="B37" s="612" t="s">
        <v>219</v>
      </c>
      <c r="C37" s="615" t="s">
        <v>96</v>
      </c>
      <c r="D37" s="266" t="s">
        <v>275</v>
      </c>
      <c r="E37" s="292">
        <v>293</v>
      </c>
      <c r="F37" s="273">
        <v>45.257954896509098</v>
      </c>
      <c r="G37" s="292">
        <v>569</v>
      </c>
      <c r="H37" s="273">
        <v>32.170520721433803</v>
      </c>
      <c r="I37" s="292">
        <v>263</v>
      </c>
      <c r="J37" s="273">
        <v>50.870406189555098</v>
      </c>
      <c r="K37" s="292">
        <v>1125</v>
      </c>
      <c r="L37" s="273">
        <v>38.355323718932198</v>
      </c>
    </row>
    <row r="38" spans="2:12" ht="14.25" customHeight="1" x14ac:dyDescent="0.25">
      <c r="B38" s="613"/>
      <c r="C38" s="616"/>
      <c r="D38" s="267" t="s">
        <v>276</v>
      </c>
      <c r="E38" s="293">
        <v>1058</v>
      </c>
      <c r="F38" s="274">
        <v>40.858886228469899</v>
      </c>
      <c r="G38" s="293">
        <v>1970</v>
      </c>
      <c r="H38" s="274">
        <v>30.935929648241199</v>
      </c>
      <c r="I38" s="293">
        <v>559</v>
      </c>
      <c r="J38" s="274">
        <v>31.585489885862799</v>
      </c>
      <c r="K38" s="293">
        <v>3587</v>
      </c>
      <c r="L38" s="274">
        <v>33.438362293981697</v>
      </c>
    </row>
    <row r="39" spans="2:12" ht="14.25" customHeight="1" x14ac:dyDescent="0.25">
      <c r="B39" s="613"/>
      <c r="C39" s="616"/>
      <c r="D39" s="267" t="s">
        <v>277</v>
      </c>
      <c r="E39" s="293">
        <v>623</v>
      </c>
      <c r="F39" s="274">
        <v>93.966817496229297</v>
      </c>
      <c r="G39" s="293">
        <v>1284</v>
      </c>
      <c r="H39" s="274">
        <v>78.479310555589507</v>
      </c>
      <c r="I39" s="293">
        <v>315</v>
      </c>
      <c r="J39" s="274">
        <v>83.113456464379993</v>
      </c>
      <c r="K39" s="293">
        <v>2222</v>
      </c>
      <c r="L39" s="274">
        <v>82.969269258056102</v>
      </c>
    </row>
    <row r="40" spans="2:12" ht="14.25" customHeight="1" x14ac:dyDescent="0.25">
      <c r="B40" s="613"/>
      <c r="C40" s="616"/>
      <c r="D40" s="267" t="s">
        <v>278</v>
      </c>
      <c r="E40" s="293">
        <v>680</v>
      </c>
      <c r="F40" s="274">
        <v>247.18284260268999</v>
      </c>
      <c r="G40" s="293">
        <v>1655</v>
      </c>
      <c r="H40" s="274">
        <v>249.17193616380601</v>
      </c>
      <c r="I40" s="293">
        <v>403</v>
      </c>
      <c r="J40" s="274">
        <v>269.74564926372199</v>
      </c>
      <c r="K40" s="293">
        <v>2738</v>
      </c>
      <c r="L40" s="274">
        <v>251.4926058602</v>
      </c>
    </row>
    <row r="41" spans="2:12" x14ac:dyDescent="0.25">
      <c r="B41" s="613"/>
      <c r="C41" s="607"/>
      <c r="D41" s="268" t="s">
        <v>9</v>
      </c>
      <c r="E41" s="294">
        <v>2654</v>
      </c>
      <c r="F41" s="275">
        <v>63.570384919399302</v>
      </c>
      <c r="G41" s="294">
        <v>5478</v>
      </c>
      <c r="H41" s="275">
        <v>52.486346651336603</v>
      </c>
      <c r="I41" s="294">
        <v>1540</v>
      </c>
      <c r="J41" s="275">
        <v>54.7030406365445</v>
      </c>
      <c r="K41" s="294">
        <v>9672</v>
      </c>
      <c r="L41" s="275">
        <v>55.499767603330497</v>
      </c>
    </row>
    <row r="42" spans="2:12" ht="14.25" customHeight="1" x14ac:dyDescent="0.25">
      <c r="B42" s="613"/>
      <c r="C42" s="615" t="s">
        <v>97</v>
      </c>
      <c r="D42" s="290" t="s">
        <v>275</v>
      </c>
      <c r="E42" s="295">
        <v>406</v>
      </c>
      <c r="F42" s="276">
        <v>60.291060291060298</v>
      </c>
      <c r="G42" s="295">
        <v>644</v>
      </c>
      <c r="H42" s="276">
        <v>34.429296979417302</v>
      </c>
      <c r="I42" s="295">
        <v>282</v>
      </c>
      <c r="J42" s="276">
        <v>52.416356877323402</v>
      </c>
      <c r="K42" s="295">
        <v>1332</v>
      </c>
      <c r="L42" s="276">
        <v>43.220091501995498</v>
      </c>
    </row>
    <row r="43" spans="2:12" x14ac:dyDescent="0.25">
      <c r="B43" s="613"/>
      <c r="C43" s="616"/>
      <c r="D43" s="267" t="s">
        <v>276</v>
      </c>
      <c r="E43" s="293">
        <v>1373</v>
      </c>
      <c r="F43" s="274">
        <v>51.5351700322799</v>
      </c>
      <c r="G43" s="293">
        <v>2108</v>
      </c>
      <c r="H43" s="274">
        <v>32.673558906954803</v>
      </c>
      <c r="I43" s="293">
        <v>520</v>
      </c>
      <c r="J43" s="274">
        <v>28.715003589375399</v>
      </c>
      <c r="K43" s="293">
        <v>4001</v>
      </c>
      <c r="L43" s="274">
        <v>36.616392722480498</v>
      </c>
    </row>
    <row r="44" spans="2:12" x14ac:dyDescent="0.25">
      <c r="B44" s="613"/>
      <c r="C44" s="616"/>
      <c r="D44" s="267" t="s">
        <v>277</v>
      </c>
      <c r="E44" s="293">
        <v>745</v>
      </c>
      <c r="F44" s="274">
        <v>120.980837934394</v>
      </c>
      <c r="G44" s="293">
        <v>1322</v>
      </c>
      <c r="H44" s="274">
        <v>91.690941878207795</v>
      </c>
      <c r="I44" s="293">
        <v>361</v>
      </c>
      <c r="J44" s="274">
        <v>104.850421144351</v>
      </c>
      <c r="K44" s="293">
        <v>2428</v>
      </c>
      <c r="L44" s="274">
        <v>101.086639743536</v>
      </c>
    </row>
    <row r="45" spans="2:12" ht="14.25" customHeight="1" x14ac:dyDescent="0.25">
      <c r="B45" s="613"/>
      <c r="C45" s="616"/>
      <c r="D45" s="267" t="s">
        <v>278</v>
      </c>
      <c r="E45" s="293">
        <v>445</v>
      </c>
      <c r="F45" s="274">
        <v>252.124645892351</v>
      </c>
      <c r="G45" s="293">
        <v>1115</v>
      </c>
      <c r="H45" s="274">
        <v>254.27594070695599</v>
      </c>
      <c r="I45" s="293">
        <v>260</v>
      </c>
      <c r="J45" s="274">
        <v>260.52104208416802</v>
      </c>
      <c r="K45" s="293">
        <v>1820</v>
      </c>
      <c r="L45" s="226">
        <v>254.61667599328501</v>
      </c>
    </row>
    <row r="46" spans="2:12" x14ac:dyDescent="0.25">
      <c r="B46" s="613"/>
      <c r="C46" s="607"/>
      <c r="D46" s="268" t="s">
        <v>9</v>
      </c>
      <c r="E46" s="296">
        <v>2969</v>
      </c>
      <c r="F46" s="277">
        <v>71.890360541417493</v>
      </c>
      <c r="G46" s="296">
        <v>5189</v>
      </c>
      <c r="H46" s="277">
        <v>50.860083312913503</v>
      </c>
      <c r="I46" s="142">
        <v>1423</v>
      </c>
      <c r="J46" s="278">
        <v>50.948800572860698</v>
      </c>
      <c r="K46" s="297">
        <v>9581</v>
      </c>
      <c r="L46" s="278">
        <v>55.946138484356602</v>
      </c>
    </row>
    <row r="47" spans="2:12" x14ac:dyDescent="0.25">
      <c r="B47" s="614"/>
      <c r="C47" s="270" t="s">
        <v>285</v>
      </c>
      <c r="D47" s="271"/>
      <c r="E47" s="201">
        <v>5623</v>
      </c>
      <c r="F47" s="143">
        <v>67.707831615451298</v>
      </c>
      <c r="G47" s="201">
        <v>10667</v>
      </c>
      <c r="H47" s="143">
        <v>51.682453547808798</v>
      </c>
      <c r="I47" s="201">
        <v>2963</v>
      </c>
      <c r="J47" s="143">
        <v>52.833351164366498</v>
      </c>
      <c r="K47" s="201">
        <v>19253</v>
      </c>
      <c r="L47" s="143">
        <v>55.721004268866203</v>
      </c>
    </row>
    <row r="48" spans="2:12" ht="14.25" customHeight="1" x14ac:dyDescent="0.25">
      <c r="B48" s="604" t="s">
        <v>286</v>
      </c>
      <c r="C48" s="602" t="s">
        <v>96</v>
      </c>
      <c r="D48" s="266" t="s">
        <v>275</v>
      </c>
      <c r="E48" s="136">
        <v>2</v>
      </c>
      <c r="F48" s="226">
        <v>0.308928019771393</v>
      </c>
      <c r="G48" s="136">
        <v>4</v>
      </c>
      <c r="H48" s="226">
        <v>0.22615480296262799</v>
      </c>
      <c r="I48" s="136">
        <v>2</v>
      </c>
      <c r="J48" s="226">
        <v>0.38684719535783402</v>
      </c>
      <c r="K48" s="136">
        <v>8</v>
      </c>
      <c r="L48" s="158">
        <v>0.272748968667962</v>
      </c>
    </row>
    <row r="49" spans="2:12" ht="14.25" customHeight="1" x14ac:dyDescent="0.25">
      <c r="B49" s="605"/>
      <c r="C49" s="602"/>
      <c r="D49" s="267" t="s">
        <v>276</v>
      </c>
      <c r="E49" s="136">
        <v>188</v>
      </c>
      <c r="F49" s="226">
        <v>7.2603691974974902</v>
      </c>
      <c r="G49" s="136">
        <v>504</v>
      </c>
      <c r="H49" s="226">
        <v>7.9145728643216096</v>
      </c>
      <c r="I49" s="136">
        <v>127</v>
      </c>
      <c r="J49" s="226">
        <v>7.1759520849813496</v>
      </c>
      <c r="K49" s="136">
        <v>819</v>
      </c>
      <c r="L49" s="158">
        <v>7.6347975240510104</v>
      </c>
    </row>
    <row r="50" spans="2:12" ht="14.25" customHeight="1" x14ac:dyDescent="0.25">
      <c r="B50" s="605"/>
      <c r="C50" s="602"/>
      <c r="D50" s="267" t="s">
        <v>277</v>
      </c>
      <c r="E50" s="136">
        <v>78</v>
      </c>
      <c r="F50" s="226">
        <v>11.764705882352899</v>
      </c>
      <c r="G50" s="136">
        <v>161</v>
      </c>
      <c r="H50" s="226">
        <v>9.840474298637</v>
      </c>
      <c r="I50" s="136">
        <v>30</v>
      </c>
      <c r="J50" s="226">
        <v>7.9155672823219003</v>
      </c>
      <c r="K50" s="136">
        <v>269</v>
      </c>
      <c r="L50" s="158">
        <v>10.0444344871364</v>
      </c>
    </row>
    <row r="51" spans="2:12" ht="14.25" customHeight="1" x14ac:dyDescent="0.25">
      <c r="B51" s="605"/>
      <c r="C51" s="602"/>
      <c r="D51" s="267" t="s">
        <v>278</v>
      </c>
      <c r="E51" s="136">
        <v>14</v>
      </c>
      <c r="F51" s="226">
        <v>5.08905852417303</v>
      </c>
      <c r="G51" s="136">
        <v>26</v>
      </c>
      <c r="H51" s="226">
        <v>3.9144835892803398</v>
      </c>
      <c r="I51" s="136">
        <v>4</v>
      </c>
      <c r="J51" s="226">
        <v>2.6773761713520701</v>
      </c>
      <c r="K51" s="136">
        <v>44</v>
      </c>
      <c r="L51" s="158">
        <v>4.0415174060806498</v>
      </c>
    </row>
    <row r="52" spans="2:12" ht="14.25" customHeight="1" x14ac:dyDescent="0.25">
      <c r="B52" s="605"/>
      <c r="C52" s="602"/>
      <c r="D52" s="279" t="s">
        <v>9</v>
      </c>
      <c r="E52" s="142">
        <v>282</v>
      </c>
      <c r="F52" s="137">
        <v>6.7546528060552298</v>
      </c>
      <c r="G52" s="142">
        <v>695</v>
      </c>
      <c r="H52" s="137">
        <v>6.6590016288205396</v>
      </c>
      <c r="I52" s="142">
        <v>163</v>
      </c>
      <c r="J52" s="137">
        <v>5.7899971582836001</v>
      </c>
      <c r="K52" s="142">
        <v>1140</v>
      </c>
      <c r="L52" s="140">
        <v>6.5415358837672404</v>
      </c>
    </row>
    <row r="53" spans="2:12" ht="15" customHeight="1" x14ac:dyDescent="0.25">
      <c r="B53" s="603" t="s">
        <v>268</v>
      </c>
      <c r="C53" s="602" t="s">
        <v>96</v>
      </c>
      <c r="D53" s="266" t="s">
        <v>275</v>
      </c>
      <c r="E53" s="295">
        <v>1</v>
      </c>
      <c r="F53" s="276">
        <v>0.154464009885697</v>
      </c>
      <c r="G53" s="295">
        <v>1</v>
      </c>
      <c r="H53" s="276">
        <v>5.6538700740656998E-2</v>
      </c>
      <c r="I53" s="295" t="s">
        <v>256</v>
      </c>
      <c r="J53" s="276" t="s">
        <v>256</v>
      </c>
      <c r="K53" s="295">
        <v>2</v>
      </c>
      <c r="L53" s="276">
        <v>6.8187242166990597E-2</v>
      </c>
    </row>
    <row r="54" spans="2:12" ht="14.25" customHeight="1" x14ac:dyDescent="0.25">
      <c r="B54" s="603"/>
      <c r="C54" s="602"/>
      <c r="D54" s="267" t="s">
        <v>276</v>
      </c>
      <c r="E54" s="293">
        <v>847</v>
      </c>
      <c r="F54" s="274">
        <v>32.7102803738318</v>
      </c>
      <c r="G54" s="293">
        <v>2210</v>
      </c>
      <c r="H54" s="274">
        <v>34.704773869346702</v>
      </c>
      <c r="I54" s="293">
        <v>634</v>
      </c>
      <c r="J54" s="274">
        <v>35.823256865182501</v>
      </c>
      <c r="K54" s="293">
        <v>3691</v>
      </c>
      <c r="L54" s="274">
        <v>34.407860392273797</v>
      </c>
    </row>
    <row r="55" spans="2:12" ht="14.25" customHeight="1" x14ac:dyDescent="0.25">
      <c r="B55" s="603"/>
      <c r="C55" s="602"/>
      <c r="D55" s="279" t="s">
        <v>9</v>
      </c>
      <c r="E55" s="294">
        <v>848</v>
      </c>
      <c r="F55" s="275">
        <v>20.311863757215701</v>
      </c>
      <c r="G55" s="294">
        <v>2211</v>
      </c>
      <c r="H55" s="275">
        <v>21.184248347226202</v>
      </c>
      <c r="I55" s="294">
        <v>634</v>
      </c>
      <c r="J55" s="275">
        <v>22.520602443876101</v>
      </c>
      <c r="K55" s="294">
        <v>3693</v>
      </c>
      <c r="L55" s="275">
        <v>21.191133349782799</v>
      </c>
    </row>
    <row r="56" spans="2:12" ht="14.25" customHeight="1" x14ac:dyDescent="0.25">
      <c r="B56" s="603" t="s">
        <v>222</v>
      </c>
      <c r="C56" s="602" t="s">
        <v>96</v>
      </c>
      <c r="D56" s="266" t="s">
        <v>275</v>
      </c>
      <c r="E56" s="295">
        <v>369</v>
      </c>
      <c r="F56" s="276">
        <v>56.997219647822099</v>
      </c>
      <c r="G56" s="295">
        <v>952</v>
      </c>
      <c r="H56" s="276">
        <v>53.824843105105401</v>
      </c>
      <c r="I56" s="295">
        <v>296</v>
      </c>
      <c r="J56" s="276">
        <v>57.253384912959397</v>
      </c>
      <c r="K56" s="295">
        <v>1617</v>
      </c>
      <c r="L56" s="276">
        <v>55.129385292011897</v>
      </c>
    </row>
    <row r="57" spans="2:12" ht="14.25" customHeight="1" x14ac:dyDescent="0.25">
      <c r="B57" s="603"/>
      <c r="C57" s="602"/>
      <c r="D57" s="268" t="s">
        <v>9</v>
      </c>
      <c r="E57" s="294">
        <v>369</v>
      </c>
      <c r="F57" s="275">
        <v>8.8385350547318495</v>
      </c>
      <c r="G57" s="294">
        <v>952</v>
      </c>
      <c r="H57" s="275">
        <v>9.1213950368879999</v>
      </c>
      <c r="I57" s="294">
        <v>296</v>
      </c>
      <c r="J57" s="275">
        <v>10.5143506678034</v>
      </c>
      <c r="K57" s="294">
        <v>1617</v>
      </c>
      <c r="L57" s="275">
        <v>9.2786522140803704</v>
      </c>
    </row>
    <row r="58" spans="2:12" ht="14.25" customHeight="1" x14ac:dyDescent="0.25">
      <c r="B58" s="603"/>
      <c r="C58" s="602" t="s">
        <v>97</v>
      </c>
      <c r="D58" s="266" t="s">
        <v>275</v>
      </c>
      <c r="E58" s="135">
        <v>383</v>
      </c>
      <c r="F58" s="276">
        <v>56.875556875556903</v>
      </c>
      <c r="G58" s="295">
        <v>980</v>
      </c>
      <c r="H58" s="276">
        <v>52.392408446939299</v>
      </c>
      <c r="I58" s="295">
        <v>267</v>
      </c>
      <c r="J58" s="276">
        <v>49.628252788104099</v>
      </c>
      <c r="K58" s="295">
        <v>1630</v>
      </c>
      <c r="L58" s="276">
        <v>52.889451312501997</v>
      </c>
    </row>
    <row r="59" spans="2:12" ht="14.25" customHeight="1" x14ac:dyDescent="0.25">
      <c r="B59" s="603"/>
      <c r="C59" s="602"/>
      <c r="D59" s="268" t="s">
        <v>9</v>
      </c>
      <c r="E59" s="142">
        <v>383</v>
      </c>
      <c r="F59" s="275">
        <v>9.2738322961815101</v>
      </c>
      <c r="G59" s="294">
        <v>980</v>
      </c>
      <c r="H59" s="275">
        <v>9.6054888507718701</v>
      </c>
      <c r="I59" s="294">
        <v>267</v>
      </c>
      <c r="J59" s="275">
        <v>9.5596133190118096</v>
      </c>
      <c r="K59" s="294">
        <v>1630</v>
      </c>
      <c r="L59" s="275">
        <v>9.5180258563303592</v>
      </c>
    </row>
    <row r="60" spans="2:12" ht="14.25" customHeight="1" x14ac:dyDescent="0.25">
      <c r="B60" s="603"/>
      <c r="C60" s="270" t="s">
        <v>285</v>
      </c>
      <c r="D60" s="271"/>
      <c r="E60" s="201">
        <v>752</v>
      </c>
      <c r="F60" s="506">
        <v>9.0550043348425007</v>
      </c>
      <c r="G60" s="507">
        <v>1932</v>
      </c>
      <c r="H60" s="506">
        <v>9.3606918772257099</v>
      </c>
      <c r="I60" s="520">
        <v>563</v>
      </c>
      <c r="J60" s="514">
        <v>10.0388716522235</v>
      </c>
      <c r="K60" s="520">
        <v>3247</v>
      </c>
      <c r="L60" s="514">
        <v>9.39729397293973</v>
      </c>
    </row>
    <row r="61" spans="2:12" ht="14.25" customHeight="1" x14ac:dyDescent="0.25">
      <c r="B61" s="611" t="s">
        <v>223</v>
      </c>
      <c r="C61" s="602" t="s">
        <v>96</v>
      </c>
      <c r="D61" s="266" t="s">
        <v>275</v>
      </c>
      <c r="E61" s="230">
        <v>6</v>
      </c>
      <c r="F61" s="276">
        <v>0.92678405931417995</v>
      </c>
      <c r="G61" s="295">
        <v>9</v>
      </c>
      <c r="H61" s="276">
        <v>0.50884830666591296</v>
      </c>
      <c r="I61" s="295">
        <v>3</v>
      </c>
      <c r="J61" s="276">
        <v>0.58027079303675</v>
      </c>
      <c r="K61" s="295">
        <v>18</v>
      </c>
      <c r="L61" s="521">
        <v>0.61368517950291501</v>
      </c>
    </row>
    <row r="62" spans="2:12" ht="14.25" customHeight="1" x14ac:dyDescent="0.25">
      <c r="B62" s="603" t="s">
        <v>243</v>
      </c>
      <c r="C62" s="602"/>
      <c r="D62" s="267" t="s">
        <v>276</v>
      </c>
      <c r="E62" s="230">
        <v>14</v>
      </c>
      <c r="F62" s="276">
        <v>0.54066579130300496</v>
      </c>
      <c r="G62" s="295">
        <v>11</v>
      </c>
      <c r="H62" s="276">
        <v>0.172738693467337</v>
      </c>
      <c r="I62" s="136">
        <v>1</v>
      </c>
      <c r="J62" s="276">
        <v>5.6503559724262603E-2</v>
      </c>
      <c r="K62" s="295">
        <v>26</v>
      </c>
      <c r="L62" s="510">
        <v>0.24237452457304801</v>
      </c>
    </row>
    <row r="63" spans="2:12" ht="14.25" customHeight="1" x14ac:dyDescent="0.25">
      <c r="B63" s="603" t="s">
        <v>243</v>
      </c>
      <c r="C63" s="602"/>
      <c r="D63" s="267" t="s">
        <v>277</v>
      </c>
      <c r="E63" s="230">
        <v>3</v>
      </c>
      <c r="F63" s="276">
        <v>0.45248868778280499</v>
      </c>
      <c r="G63" s="295">
        <v>18</v>
      </c>
      <c r="H63" s="276">
        <v>1.10017725077929</v>
      </c>
      <c r="I63" s="230">
        <v>8</v>
      </c>
      <c r="J63" s="276">
        <v>2.1108179419525102</v>
      </c>
      <c r="K63" s="295">
        <v>29</v>
      </c>
      <c r="L63" s="510">
        <v>1.0828572495425901</v>
      </c>
    </row>
    <row r="64" spans="2:12" ht="15" customHeight="1" x14ac:dyDescent="0.25">
      <c r="B64" s="603" t="s">
        <v>243</v>
      </c>
      <c r="C64" s="602"/>
      <c r="D64" s="267" t="s">
        <v>278</v>
      </c>
      <c r="E64" s="230">
        <v>9</v>
      </c>
      <c r="F64" s="272">
        <v>3.27153762268266</v>
      </c>
      <c r="G64" s="136">
        <v>25</v>
      </c>
      <c r="H64" s="272">
        <v>3.7639265281541698</v>
      </c>
      <c r="I64" s="230">
        <v>6</v>
      </c>
      <c r="J64" s="276">
        <v>4.01606425702811</v>
      </c>
      <c r="K64" s="295">
        <v>40</v>
      </c>
      <c r="L64" s="510">
        <v>3.6741067328005901</v>
      </c>
    </row>
    <row r="65" spans="2:12" ht="14.25" customHeight="1" x14ac:dyDescent="0.25">
      <c r="B65" s="603"/>
      <c r="C65" s="602"/>
      <c r="D65" s="268" t="s">
        <v>9</v>
      </c>
      <c r="E65" s="142">
        <v>32</v>
      </c>
      <c r="F65" s="137">
        <v>0.76648542480059401</v>
      </c>
      <c r="G65" s="142">
        <v>63</v>
      </c>
      <c r="H65" s="137">
        <v>0.60362173038229405</v>
      </c>
      <c r="I65" s="142">
        <v>18</v>
      </c>
      <c r="J65" s="275">
        <v>0.63938618925831203</v>
      </c>
      <c r="K65" s="294">
        <v>113</v>
      </c>
      <c r="L65" s="512">
        <v>0.64841539900499801</v>
      </c>
    </row>
    <row r="66" spans="2:12" ht="14.25" customHeight="1" x14ac:dyDescent="0.25">
      <c r="B66" s="603" t="s">
        <v>243</v>
      </c>
      <c r="C66" s="602" t="s">
        <v>97</v>
      </c>
      <c r="D66" s="266" t="s">
        <v>275</v>
      </c>
      <c r="E66" s="230">
        <v>5</v>
      </c>
      <c r="F66" s="272">
        <v>0.74250074250074305</v>
      </c>
      <c r="G66" s="230">
        <v>7</v>
      </c>
      <c r="H66" s="272">
        <v>0.37423148890670899</v>
      </c>
      <c r="I66" s="230">
        <v>3</v>
      </c>
      <c r="J66" s="276">
        <v>0.55762081784386597</v>
      </c>
      <c r="K66" s="295">
        <v>15</v>
      </c>
      <c r="L66" s="510">
        <v>0.48671274213958898</v>
      </c>
    </row>
    <row r="67" spans="2:12" ht="14.25" customHeight="1" x14ac:dyDescent="0.25">
      <c r="B67" s="603" t="s">
        <v>243</v>
      </c>
      <c r="C67" s="602"/>
      <c r="D67" s="267" t="s">
        <v>276</v>
      </c>
      <c r="E67" s="136">
        <v>14</v>
      </c>
      <c r="F67" s="226">
        <v>0.52548607461902297</v>
      </c>
      <c r="G67" s="136">
        <v>17</v>
      </c>
      <c r="H67" s="226">
        <v>0.26349644279802198</v>
      </c>
      <c r="I67" s="136">
        <v>8</v>
      </c>
      <c r="J67" s="274">
        <v>0.441769285990392</v>
      </c>
      <c r="K67" s="293">
        <v>39</v>
      </c>
      <c r="L67" s="502">
        <v>0.35692059889446098</v>
      </c>
    </row>
    <row r="68" spans="2:12" ht="14.25" customHeight="1" x14ac:dyDescent="0.25">
      <c r="B68" s="603" t="s">
        <v>243</v>
      </c>
      <c r="C68" s="602"/>
      <c r="D68" s="267" t="s">
        <v>277</v>
      </c>
      <c r="E68" s="136">
        <v>8</v>
      </c>
      <c r="F68" s="226">
        <v>1.2991230919129599</v>
      </c>
      <c r="G68" s="136">
        <v>17</v>
      </c>
      <c r="H68" s="226">
        <v>1.1790817034262699</v>
      </c>
      <c r="I68" s="136">
        <v>11</v>
      </c>
      <c r="J68" s="274">
        <v>3.19488817891374</v>
      </c>
      <c r="K68" s="293">
        <v>36</v>
      </c>
      <c r="L68" s="502">
        <v>1.4988134393605099</v>
      </c>
    </row>
    <row r="69" spans="2:12" ht="14.25" customHeight="1" x14ac:dyDescent="0.25">
      <c r="B69" s="603" t="s">
        <v>243</v>
      </c>
      <c r="C69" s="602"/>
      <c r="D69" s="267" t="s">
        <v>278</v>
      </c>
      <c r="E69" s="136">
        <v>5</v>
      </c>
      <c r="F69" s="226">
        <v>2.8328611898017</v>
      </c>
      <c r="G69" s="136">
        <v>8</v>
      </c>
      <c r="H69" s="226">
        <v>1.8244013683010301</v>
      </c>
      <c r="I69" s="136">
        <v>3</v>
      </c>
      <c r="J69" s="274">
        <v>3.0060120240481001</v>
      </c>
      <c r="K69" s="293">
        <v>16</v>
      </c>
      <c r="L69" s="502">
        <v>2.2383883603805299</v>
      </c>
    </row>
    <row r="70" spans="2:12" ht="14.25" customHeight="1" x14ac:dyDescent="0.25">
      <c r="B70" s="603"/>
      <c r="C70" s="602"/>
      <c r="D70" s="268" t="s">
        <v>9</v>
      </c>
      <c r="E70" s="142">
        <v>32</v>
      </c>
      <c r="F70" s="137">
        <v>0.774837163127436</v>
      </c>
      <c r="G70" s="142">
        <v>49</v>
      </c>
      <c r="H70" s="137">
        <v>0.48027444253859303</v>
      </c>
      <c r="I70" s="142">
        <v>25</v>
      </c>
      <c r="J70" s="275">
        <v>0.89509488005728599</v>
      </c>
      <c r="K70" s="294">
        <v>106</v>
      </c>
      <c r="L70" s="512">
        <v>0.61896364464479703</v>
      </c>
    </row>
    <row r="71" spans="2:12" ht="14.25" customHeight="1" x14ac:dyDescent="0.25">
      <c r="B71" s="603"/>
      <c r="C71" s="270" t="s">
        <v>285</v>
      </c>
      <c r="D71" s="271"/>
      <c r="E71" s="201">
        <v>64</v>
      </c>
      <c r="F71" s="143">
        <v>0.77063866679510695</v>
      </c>
      <c r="G71" s="201">
        <v>112</v>
      </c>
      <c r="H71" s="143">
        <v>0.54264880447685304</v>
      </c>
      <c r="I71" s="201">
        <v>43</v>
      </c>
      <c r="J71" s="506">
        <v>0.76673442459256103</v>
      </c>
      <c r="K71" s="507">
        <v>219</v>
      </c>
      <c r="L71" s="506">
        <v>0.63381810288691098</v>
      </c>
    </row>
    <row r="72" spans="2:12" ht="14.25" customHeight="1" x14ac:dyDescent="0.25">
      <c r="B72" s="611" t="s">
        <v>224</v>
      </c>
      <c r="C72" s="602" t="s">
        <v>96</v>
      </c>
      <c r="D72" s="266" t="s">
        <v>275</v>
      </c>
      <c r="E72" s="230">
        <v>5</v>
      </c>
      <c r="F72" s="272">
        <v>0.77232004942848298</v>
      </c>
      <c r="G72" s="230">
        <v>6</v>
      </c>
      <c r="H72" s="272">
        <v>0.33923220444394198</v>
      </c>
      <c r="I72" s="230">
        <v>1</v>
      </c>
      <c r="J72" s="276">
        <v>0.19342359767891701</v>
      </c>
      <c r="K72" s="295">
        <v>12</v>
      </c>
      <c r="L72" s="276">
        <v>0.40912345300194303</v>
      </c>
    </row>
    <row r="73" spans="2:12" ht="14.25" customHeight="1" x14ac:dyDescent="0.25">
      <c r="B73" s="603" t="s">
        <v>244</v>
      </c>
      <c r="C73" s="602"/>
      <c r="D73" s="267" t="s">
        <v>276</v>
      </c>
      <c r="E73" s="230">
        <v>81</v>
      </c>
      <c r="F73" s="272">
        <v>3.1281377925388099</v>
      </c>
      <c r="G73" s="230">
        <v>106</v>
      </c>
      <c r="H73" s="272">
        <v>1.66457286432161</v>
      </c>
      <c r="I73" s="230">
        <v>32</v>
      </c>
      <c r="J73" s="276">
        <v>1.8081139111764</v>
      </c>
      <c r="K73" s="295">
        <v>219</v>
      </c>
      <c r="L73" s="276">
        <v>2.0415392646729802</v>
      </c>
    </row>
    <row r="74" spans="2:12" ht="14.25" customHeight="1" x14ac:dyDescent="0.25">
      <c r="B74" s="603" t="s">
        <v>244</v>
      </c>
      <c r="C74" s="602"/>
      <c r="D74" s="267" t="s">
        <v>277</v>
      </c>
      <c r="E74" s="230">
        <v>88</v>
      </c>
      <c r="F74" s="272">
        <v>13.2730015082956</v>
      </c>
      <c r="G74" s="230">
        <v>123</v>
      </c>
      <c r="H74" s="272">
        <v>7.5178778803251598</v>
      </c>
      <c r="I74" s="230">
        <v>23</v>
      </c>
      <c r="J74" s="276">
        <v>6.0686015831134599</v>
      </c>
      <c r="K74" s="295">
        <v>234</v>
      </c>
      <c r="L74" s="276">
        <v>8.73753780665397</v>
      </c>
    </row>
    <row r="75" spans="2:12" ht="14.25" customHeight="1" x14ac:dyDescent="0.25">
      <c r="B75" s="603" t="s">
        <v>244</v>
      </c>
      <c r="C75" s="602"/>
      <c r="D75" s="267" t="s">
        <v>278</v>
      </c>
      <c r="E75" s="230">
        <v>76</v>
      </c>
      <c r="F75" s="272">
        <v>27.626317702653601</v>
      </c>
      <c r="G75" s="230">
        <v>91</v>
      </c>
      <c r="H75" s="272">
        <v>13.700692562481199</v>
      </c>
      <c r="I75" s="230">
        <v>26</v>
      </c>
      <c r="J75" s="276">
        <v>17.402945113788501</v>
      </c>
      <c r="K75" s="295">
        <v>193</v>
      </c>
      <c r="L75" s="276">
        <v>17.7275649857628</v>
      </c>
    </row>
    <row r="76" spans="2:12" ht="14.25" customHeight="1" x14ac:dyDescent="0.25">
      <c r="B76" s="603"/>
      <c r="C76" s="602"/>
      <c r="D76" s="268" t="s">
        <v>9</v>
      </c>
      <c r="E76" s="142">
        <v>250</v>
      </c>
      <c r="F76" s="137">
        <v>5.9881673812546401</v>
      </c>
      <c r="G76" s="142">
        <v>326</v>
      </c>
      <c r="H76" s="137">
        <v>3.1235029222956801</v>
      </c>
      <c r="I76" s="142">
        <v>82</v>
      </c>
      <c r="J76" s="275">
        <v>2.9127593066211999</v>
      </c>
      <c r="K76" s="294">
        <v>658</v>
      </c>
      <c r="L76" s="275">
        <v>3.7757286065954698</v>
      </c>
    </row>
    <row r="77" spans="2:12" ht="14.25" customHeight="1" x14ac:dyDescent="0.25">
      <c r="B77" s="603" t="s">
        <v>244</v>
      </c>
      <c r="C77" s="602" t="s">
        <v>97</v>
      </c>
      <c r="D77" s="266" t="s">
        <v>275</v>
      </c>
      <c r="E77" s="230" t="s">
        <v>256</v>
      </c>
      <c r="F77" s="272" t="s">
        <v>256</v>
      </c>
      <c r="G77" s="230">
        <v>6</v>
      </c>
      <c r="H77" s="272">
        <v>0.32076984763432198</v>
      </c>
      <c r="I77" s="230">
        <v>2</v>
      </c>
      <c r="J77" s="276">
        <v>0.37174721189591098</v>
      </c>
      <c r="K77" s="295">
        <v>8</v>
      </c>
      <c r="L77" s="276">
        <v>0.259580129141114</v>
      </c>
    </row>
    <row r="78" spans="2:12" ht="14.25" customHeight="1" x14ac:dyDescent="0.25">
      <c r="B78" s="603" t="s">
        <v>244</v>
      </c>
      <c r="C78" s="602"/>
      <c r="D78" s="267" t="s">
        <v>276</v>
      </c>
      <c r="E78" s="230">
        <v>88</v>
      </c>
      <c r="F78" s="272">
        <v>3.3030553261767102</v>
      </c>
      <c r="G78" s="230">
        <v>166</v>
      </c>
      <c r="H78" s="272">
        <v>2.5729652649689201</v>
      </c>
      <c r="I78" s="230">
        <v>53</v>
      </c>
      <c r="J78" s="276">
        <v>2.9267215196863399</v>
      </c>
      <c r="K78" s="295">
        <v>307</v>
      </c>
      <c r="L78" s="276">
        <v>2.80960574001538</v>
      </c>
    </row>
    <row r="79" spans="2:12" ht="14.25" customHeight="1" x14ac:dyDescent="0.25">
      <c r="B79" s="603" t="s">
        <v>244</v>
      </c>
      <c r="C79" s="602"/>
      <c r="D79" s="267" t="s">
        <v>277</v>
      </c>
      <c r="E79" s="230">
        <v>93</v>
      </c>
      <c r="F79" s="272">
        <v>15.1023059434881</v>
      </c>
      <c r="G79" s="230">
        <v>175</v>
      </c>
      <c r="H79" s="272">
        <v>12.137605770564599</v>
      </c>
      <c r="I79" s="230">
        <v>53</v>
      </c>
      <c r="J79" s="276">
        <v>15.3935521347662</v>
      </c>
      <c r="K79" s="295">
        <v>321</v>
      </c>
      <c r="L79" s="276">
        <v>13.3644198342978</v>
      </c>
    </row>
    <row r="80" spans="2:12" ht="14.25" customHeight="1" x14ac:dyDescent="0.25">
      <c r="B80" s="603" t="s">
        <v>244</v>
      </c>
      <c r="C80" s="602"/>
      <c r="D80" s="267" t="s">
        <v>278</v>
      </c>
      <c r="E80" s="230">
        <v>58</v>
      </c>
      <c r="F80" s="272">
        <v>32.861189801699702</v>
      </c>
      <c r="G80" s="230">
        <v>92</v>
      </c>
      <c r="H80" s="272">
        <v>20.9806157354618</v>
      </c>
      <c r="I80" s="230">
        <v>11</v>
      </c>
      <c r="J80" s="276">
        <v>11.022044088176401</v>
      </c>
      <c r="K80" s="295">
        <v>161</v>
      </c>
      <c r="L80" s="276">
        <v>22.523782876329001</v>
      </c>
    </row>
    <row r="81" spans="2:12" ht="14.25" customHeight="1" x14ac:dyDescent="0.25">
      <c r="B81" s="603"/>
      <c r="C81" s="602"/>
      <c r="D81" s="268" t="s">
        <v>9</v>
      </c>
      <c r="E81" s="230">
        <v>239</v>
      </c>
      <c r="F81" s="272">
        <v>5.7870650621080397</v>
      </c>
      <c r="G81" s="230">
        <v>439</v>
      </c>
      <c r="H81" s="272">
        <v>4.3028669443763796</v>
      </c>
      <c r="I81" s="230">
        <v>119</v>
      </c>
      <c r="J81" s="276">
        <v>4.2606516290726804</v>
      </c>
      <c r="K81" s="295">
        <v>797</v>
      </c>
      <c r="L81" s="276">
        <v>4.6539058941688998</v>
      </c>
    </row>
    <row r="82" spans="2:12" ht="14.25" customHeight="1" x14ac:dyDescent="0.25">
      <c r="B82" s="603"/>
      <c r="C82" s="270" t="s">
        <v>285</v>
      </c>
      <c r="D82" s="271"/>
      <c r="E82" s="201">
        <v>489</v>
      </c>
      <c r="F82" s="143">
        <v>5.8881610634813599</v>
      </c>
      <c r="G82" s="201">
        <v>765</v>
      </c>
      <c r="H82" s="143">
        <v>3.7064851377213599</v>
      </c>
      <c r="I82" s="201">
        <v>201</v>
      </c>
      <c r="J82" s="506">
        <v>3.5840376591419698</v>
      </c>
      <c r="K82" s="507">
        <v>1455</v>
      </c>
      <c r="L82" s="506">
        <v>4.21098328630345</v>
      </c>
    </row>
    <row r="83" spans="2:12" ht="14.25" customHeight="1" x14ac:dyDescent="0.25">
      <c r="B83" s="611" t="s">
        <v>225</v>
      </c>
      <c r="C83" s="602" t="s">
        <v>96</v>
      </c>
      <c r="D83" s="266" t="s">
        <v>275</v>
      </c>
      <c r="E83" s="230">
        <v>1</v>
      </c>
      <c r="F83" s="272">
        <v>0.154464009885697</v>
      </c>
      <c r="G83" s="230">
        <v>4</v>
      </c>
      <c r="H83" s="272">
        <v>0.22615480296262799</v>
      </c>
      <c r="I83" s="230">
        <v>14</v>
      </c>
      <c r="J83" s="276">
        <v>2.7079303675048401</v>
      </c>
      <c r="K83" s="295">
        <v>19</v>
      </c>
      <c r="L83" s="276">
        <v>0.64777880058641002</v>
      </c>
    </row>
    <row r="84" spans="2:12" ht="14.25" customHeight="1" x14ac:dyDescent="0.25">
      <c r="B84" s="603" t="s">
        <v>245</v>
      </c>
      <c r="C84" s="602"/>
      <c r="D84" s="267" t="s">
        <v>276</v>
      </c>
      <c r="E84" s="230">
        <v>85</v>
      </c>
      <c r="F84" s="272">
        <v>3.2826137329110998</v>
      </c>
      <c r="G84" s="230">
        <v>181</v>
      </c>
      <c r="H84" s="272">
        <v>2.84233668341709</v>
      </c>
      <c r="I84" s="230">
        <v>61</v>
      </c>
      <c r="J84" s="276">
        <v>3.4467171431800199</v>
      </c>
      <c r="K84" s="295">
        <v>327</v>
      </c>
      <c r="L84" s="276">
        <v>3.04832575136103</v>
      </c>
    </row>
    <row r="85" spans="2:12" ht="14.25" customHeight="1" x14ac:dyDescent="0.25">
      <c r="B85" s="603" t="s">
        <v>245</v>
      </c>
      <c r="C85" s="602"/>
      <c r="D85" s="267" t="s">
        <v>277</v>
      </c>
      <c r="E85" s="230">
        <v>42</v>
      </c>
      <c r="F85" s="272">
        <v>6.3348416289592802</v>
      </c>
      <c r="G85" s="230">
        <v>81</v>
      </c>
      <c r="H85" s="272">
        <v>4.9507976285068196</v>
      </c>
      <c r="I85" s="230">
        <v>15</v>
      </c>
      <c r="J85" s="276">
        <v>3.9577836411609502</v>
      </c>
      <c r="K85" s="295">
        <v>138</v>
      </c>
      <c r="L85" s="276">
        <v>5.1529069116164399</v>
      </c>
    </row>
    <row r="86" spans="2:12" ht="14.25" customHeight="1" x14ac:dyDescent="0.25">
      <c r="B86" s="603" t="s">
        <v>245</v>
      </c>
      <c r="C86" s="602"/>
      <c r="D86" s="267" t="s">
        <v>278</v>
      </c>
      <c r="E86" s="230">
        <v>18</v>
      </c>
      <c r="F86" s="272">
        <v>6.54307524536532</v>
      </c>
      <c r="G86" s="230">
        <v>32</v>
      </c>
      <c r="H86" s="272">
        <v>4.81782595603734</v>
      </c>
      <c r="I86" s="230">
        <v>2</v>
      </c>
      <c r="J86" s="276">
        <v>1.3386880856760399</v>
      </c>
      <c r="K86" s="295">
        <v>52</v>
      </c>
      <c r="L86" s="276">
        <v>4.7763387526407701</v>
      </c>
    </row>
    <row r="87" spans="2:12" ht="14.25" customHeight="1" x14ac:dyDescent="0.25">
      <c r="B87" s="603"/>
      <c r="C87" s="602"/>
      <c r="D87" s="268" t="s">
        <v>9</v>
      </c>
      <c r="E87" s="142">
        <v>146</v>
      </c>
      <c r="F87" s="137">
        <v>3.4970897506527101</v>
      </c>
      <c r="G87" s="142">
        <v>298</v>
      </c>
      <c r="H87" s="137">
        <v>2.8552265976813298</v>
      </c>
      <c r="I87" s="142">
        <v>92</v>
      </c>
      <c r="J87" s="275">
        <v>3.2679738562091498</v>
      </c>
      <c r="K87" s="294">
        <v>536</v>
      </c>
      <c r="L87" s="275">
        <v>3.0756695032449501</v>
      </c>
    </row>
    <row r="88" spans="2:12" ht="14.25" customHeight="1" x14ac:dyDescent="0.25">
      <c r="B88" s="603" t="s">
        <v>245</v>
      </c>
      <c r="C88" s="602" t="s">
        <v>97</v>
      </c>
      <c r="D88" s="290" t="s">
        <v>275</v>
      </c>
      <c r="E88" s="230">
        <v>3</v>
      </c>
      <c r="F88" s="272">
        <v>0.44550044550044599</v>
      </c>
      <c r="G88" s="230">
        <v>4</v>
      </c>
      <c r="H88" s="272">
        <v>0.213846565089548</v>
      </c>
      <c r="I88" s="230">
        <v>7</v>
      </c>
      <c r="J88" s="276">
        <v>1.3011152416356899</v>
      </c>
      <c r="K88" s="295">
        <v>14</v>
      </c>
      <c r="L88" s="276">
        <v>0.45426522599695002</v>
      </c>
    </row>
    <row r="89" spans="2:12" ht="14.25" customHeight="1" x14ac:dyDescent="0.25">
      <c r="B89" s="603" t="s">
        <v>245</v>
      </c>
      <c r="C89" s="602"/>
      <c r="D89" s="267" t="s">
        <v>276</v>
      </c>
      <c r="E89" s="230">
        <v>78</v>
      </c>
      <c r="F89" s="272">
        <v>2.9277081300202701</v>
      </c>
      <c r="G89" s="230">
        <v>127</v>
      </c>
      <c r="H89" s="272">
        <v>1.9684734256087499</v>
      </c>
      <c r="I89" s="230">
        <v>34</v>
      </c>
      <c r="J89" s="276">
        <v>1.87751946545916</v>
      </c>
      <c r="K89" s="295">
        <v>239</v>
      </c>
      <c r="L89" s="276">
        <v>2.1872826445070799</v>
      </c>
    </row>
    <row r="90" spans="2:12" ht="14.25" customHeight="1" x14ac:dyDescent="0.25">
      <c r="B90" s="603" t="s">
        <v>245</v>
      </c>
      <c r="C90" s="602"/>
      <c r="D90" s="267" t="s">
        <v>277</v>
      </c>
      <c r="E90" s="230">
        <v>43</v>
      </c>
      <c r="F90" s="272">
        <v>6.9827866190321499</v>
      </c>
      <c r="G90" s="230">
        <v>105</v>
      </c>
      <c r="H90" s="272">
        <v>7.2825634623387403</v>
      </c>
      <c r="I90" s="230">
        <v>23</v>
      </c>
      <c r="J90" s="276">
        <v>6.6802207377287299</v>
      </c>
      <c r="K90" s="295">
        <v>171</v>
      </c>
      <c r="L90" s="276">
        <v>7.1193638369624104</v>
      </c>
    </row>
    <row r="91" spans="2:12" ht="14.25" customHeight="1" x14ac:dyDescent="0.25">
      <c r="B91" s="603" t="s">
        <v>245</v>
      </c>
      <c r="C91" s="602"/>
      <c r="D91" s="267" t="s">
        <v>278</v>
      </c>
      <c r="E91" s="230">
        <v>12</v>
      </c>
      <c r="F91" s="272">
        <v>6.7988668555240803</v>
      </c>
      <c r="G91" s="230">
        <v>36</v>
      </c>
      <c r="H91" s="272">
        <v>8.2098061573546204</v>
      </c>
      <c r="I91" s="230">
        <v>11</v>
      </c>
      <c r="J91" s="276">
        <v>11.022044088176401</v>
      </c>
      <c r="K91" s="295">
        <v>59</v>
      </c>
      <c r="L91" s="276">
        <v>8.2540570789031893</v>
      </c>
    </row>
    <row r="92" spans="2:12" ht="14.25" customHeight="1" x14ac:dyDescent="0.25">
      <c r="B92" s="603"/>
      <c r="C92" s="602"/>
      <c r="D92" s="268" t="s">
        <v>9</v>
      </c>
      <c r="E92" s="230">
        <v>136</v>
      </c>
      <c r="F92" s="272">
        <v>3.2930579432916098</v>
      </c>
      <c r="G92" s="230">
        <v>272</v>
      </c>
      <c r="H92" s="272">
        <v>2.66601323205097</v>
      </c>
      <c r="I92" s="230">
        <v>75</v>
      </c>
      <c r="J92" s="288">
        <v>2.6852846401718602</v>
      </c>
      <c r="K92" s="298">
        <v>483</v>
      </c>
      <c r="L92" s="277">
        <v>2.8203720789003501</v>
      </c>
    </row>
    <row r="93" spans="2:12" ht="14.25" customHeight="1" x14ac:dyDescent="0.25">
      <c r="B93" s="603"/>
      <c r="C93" s="270" t="s">
        <v>285</v>
      </c>
      <c r="D93" s="271"/>
      <c r="E93" s="201">
        <v>282</v>
      </c>
      <c r="F93" s="143">
        <v>3.39562662556594</v>
      </c>
      <c r="G93" s="201">
        <v>570</v>
      </c>
      <c r="H93" s="143">
        <v>2.76169480849827</v>
      </c>
      <c r="I93" s="201">
        <v>167</v>
      </c>
      <c r="J93" s="506">
        <v>2.9777825327199499</v>
      </c>
      <c r="K93" s="507">
        <v>1019</v>
      </c>
      <c r="L93" s="506">
        <v>2.9491353737066799</v>
      </c>
    </row>
    <row r="94" spans="2:12" ht="14.25" customHeight="1" x14ac:dyDescent="0.25">
      <c r="B94" s="611" t="s">
        <v>226</v>
      </c>
      <c r="C94" s="602" t="s">
        <v>96</v>
      </c>
      <c r="D94" s="266" t="s">
        <v>275</v>
      </c>
      <c r="E94" s="136">
        <v>4</v>
      </c>
      <c r="F94" s="226">
        <v>0.61785603954278701</v>
      </c>
      <c r="G94" s="136">
        <v>1</v>
      </c>
      <c r="H94" s="226">
        <v>5.6538700740656998E-2</v>
      </c>
      <c r="I94" s="136">
        <v>9</v>
      </c>
      <c r="J94" s="274">
        <v>1.7408123791102501</v>
      </c>
      <c r="K94" s="293">
        <v>14</v>
      </c>
      <c r="L94" s="274">
        <v>0.47731069516893398</v>
      </c>
    </row>
    <row r="95" spans="2:12" ht="14.25" customHeight="1" x14ac:dyDescent="0.25">
      <c r="B95" s="603" t="s">
        <v>246</v>
      </c>
      <c r="C95" s="602"/>
      <c r="D95" s="267" t="s">
        <v>276</v>
      </c>
      <c r="E95" s="136">
        <v>8</v>
      </c>
      <c r="F95" s="226">
        <v>0.30895188074457403</v>
      </c>
      <c r="G95" s="136">
        <v>36</v>
      </c>
      <c r="H95" s="226">
        <v>0.56532663316582898</v>
      </c>
      <c r="I95" s="136">
        <v>13</v>
      </c>
      <c r="J95" s="274">
        <v>0.73454627641541403</v>
      </c>
      <c r="K95" s="293">
        <v>57</v>
      </c>
      <c r="L95" s="274">
        <v>0.53135953464091301</v>
      </c>
    </row>
    <row r="96" spans="2:12" ht="14.25" customHeight="1" x14ac:dyDescent="0.25">
      <c r="B96" s="603" t="s">
        <v>246</v>
      </c>
      <c r="C96" s="602"/>
      <c r="D96" s="267" t="s">
        <v>277</v>
      </c>
      <c r="E96" s="136">
        <v>4</v>
      </c>
      <c r="F96" s="226">
        <v>0.60331825037707398</v>
      </c>
      <c r="G96" s="136">
        <v>53</v>
      </c>
      <c r="H96" s="226">
        <v>3.23941079396125</v>
      </c>
      <c r="I96" s="136">
        <v>15</v>
      </c>
      <c r="J96" s="274">
        <v>3.9577836411609502</v>
      </c>
      <c r="K96" s="293">
        <v>72</v>
      </c>
      <c r="L96" s="274">
        <v>2.68847317127815</v>
      </c>
    </row>
    <row r="97" spans="2:12" ht="14.25" customHeight="1" x14ac:dyDescent="0.25">
      <c r="B97" s="603" t="s">
        <v>246</v>
      </c>
      <c r="C97" s="602"/>
      <c r="D97" s="267" t="s">
        <v>278</v>
      </c>
      <c r="E97" s="136">
        <v>7</v>
      </c>
      <c r="F97" s="226">
        <v>2.5445292620865101</v>
      </c>
      <c r="G97" s="136">
        <v>29</v>
      </c>
      <c r="H97" s="226">
        <v>4.3661547726588399</v>
      </c>
      <c r="I97" s="136">
        <v>14</v>
      </c>
      <c r="J97" s="274">
        <v>9.3708165997322599</v>
      </c>
      <c r="K97" s="293">
        <v>50</v>
      </c>
      <c r="L97" s="274">
        <v>4.5926334160007398</v>
      </c>
    </row>
    <row r="98" spans="2:12" ht="14.25" customHeight="1" x14ac:dyDescent="0.25">
      <c r="B98" s="603"/>
      <c r="C98" s="602"/>
      <c r="D98" s="268" t="s">
        <v>9</v>
      </c>
      <c r="E98" s="142">
        <v>23</v>
      </c>
      <c r="F98" s="137">
        <v>0.55091139907542697</v>
      </c>
      <c r="G98" s="142">
        <v>119</v>
      </c>
      <c r="H98" s="137">
        <v>1.140174379611</v>
      </c>
      <c r="I98" s="142">
        <v>51</v>
      </c>
      <c r="J98" s="275">
        <v>1.8115942028985501</v>
      </c>
      <c r="K98" s="294">
        <v>193</v>
      </c>
      <c r="L98" s="275">
        <v>1.1074705487430501</v>
      </c>
    </row>
    <row r="99" spans="2:12" ht="14.25" customHeight="1" x14ac:dyDescent="0.25">
      <c r="B99" s="603" t="s">
        <v>246</v>
      </c>
      <c r="C99" s="602" t="s">
        <v>97</v>
      </c>
      <c r="D99" s="266" t="s">
        <v>275</v>
      </c>
      <c r="E99" s="230">
        <v>7</v>
      </c>
      <c r="F99" s="272">
        <v>1.03950103950104</v>
      </c>
      <c r="G99" s="230">
        <v>12</v>
      </c>
      <c r="H99" s="272">
        <v>0.64153969526864496</v>
      </c>
      <c r="I99" s="230">
        <v>5</v>
      </c>
      <c r="J99" s="276">
        <v>0.92936802973977695</v>
      </c>
      <c r="K99" s="295">
        <v>24</v>
      </c>
      <c r="L99" s="276">
        <v>0.77874038742334295</v>
      </c>
    </row>
    <row r="100" spans="2:12" ht="14.25" customHeight="1" x14ac:dyDescent="0.25">
      <c r="B100" s="603" t="s">
        <v>246</v>
      </c>
      <c r="C100" s="602"/>
      <c r="D100" s="267" t="s">
        <v>276</v>
      </c>
      <c r="E100" s="136">
        <v>30</v>
      </c>
      <c r="F100" s="226">
        <v>1.12604158846933</v>
      </c>
      <c r="G100" s="136">
        <v>84</v>
      </c>
      <c r="H100" s="226">
        <v>1.3019824232372901</v>
      </c>
      <c r="I100" s="136">
        <v>31</v>
      </c>
      <c r="J100" s="274">
        <v>1.71185598321277</v>
      </c>
      <c r="K100" s="293">
        <v>145</v>
      </c>
      <c r="L100" s="274">
        <v>1.3270124830691501</v>
      </c>
    </row>
    <row r="101" spans="2:12" ht="14.25" customHeight="1" x14ac:dyDescent="0.25">
      <c r="B101" s="603" t="s">
        <v>246</v>
      </c>
      <c r="C101" s="602"/>
      <c r="D101" s="267" t="s">
        <v>277</v>
      </c>
      <c r="E101" s="136">
        <v>16</v>
      </c>
      <c r="F101" s="226">
        <v>2.5982461838259199</v>
      </c>
      <c r="G101" s="136">
        <v>78</v>
      </c>
      <c r="H101" s="226">
        <v>5.4099042863087803</v>
      </c>
      <c r="I101" s="136">
        <v>33</v>
      </c>
      <c r="J101" s="274">
        <v>9.5846645367412098</v>
      </c>
      <c r="K101" s="293">
        <v>127</v>
      </c>
      <c r="L101" s="274">
        <v>5.2874807444106802</v>
      </c>
    </row>
    <row r="102" spans="2:12" ht="14.25" customHeight="1" x14ac:dyDescent="0.25">
      <c r="B102" s="603" t="s">
        <v>246</v>
      </c>
      <c r="C102" s="602"/>
      <c r="D102" s="267" t="s">
        <v>278</v>
      </c>
      <c r="E102" s="136">
        <v>4</v>
      </c>
      <c r="F102" s="226">
        <v>2.2662889518413598</v>
      </c>
      <c r="G102" s="136">
        <v>49</v>
      </c>
      <c r="H102" s="226">
        <v>11.1744583808438</v>
      </c>
      <c r="I102" s="136">
        <v>11</v>
      </c>
      <c r="J102" s="274">
        <v>11.022044088176401</v>
      </c>
      <c r="K102" s="293">
        <v>64</v>
      </c>
      <c r="L102" s="274">
        <v>8.9535534415221107</v>
      </c>
    </row>
    <row r="103" spans="2:12" ht="14.25" customHeight="1" x14ac:dyDescent="0.25">
      <c r="B103" s="603"/>
      <c r="C103" s="602"/>
      <c r="D103" s="268" t="s">
        <v>9</v>
      </c>
      <c r="E103" s="136">
        <v>57</v>
      </c>
      <c r="F103" s="226">
        <v>1.3801786968207499</v>
      </c>
      <c r="G103" s="136">
        <v>223</v>
      </c>
      <c r="H103" s="274">
        <v>2.1857387895123699</v>
      </c>
      <c r="I103" s="293">
        <v>80</v>
      </c>
      <c r="J103" s="274">
        <v>2.86430361618332</v>
      </c>
      <c r="K103" s="293">
        <v>360</v>
      </c>
      <c r="L103" s="274">
        <v>2.1021406799257201</v>
      </c>
    </row>
    <row r="104" spans="2:12" ht="14.25" customHeight="1" x14ac:dyDescent="0.25">
      <c r="B104" s="603"/>
      <c r="C104" s="270" t="s">
        <v>285</v>
      </c>
      <c r="D104" s="271"/>
      <c r="E104" s="201">
        <v>80</v>
      </c>
      <c r="F104" s="143">
        <v>0.96329833349388305</v>
      </c>
      <c r="G104" s="201">
        <v>342</v>
      </c>
      <c r="H104" s="506">
        <v>1.6570168850989599</v>
      </c>
      <c r="I104" s="507">
        <v>131</v>
      </c>
      <c r="J104" s="506">
        <v>2.3358653400378002</v>
      </c>
      <c r="K104" s="507">
        <v>553</v>
      </c>
      <c r="L104" s="506">
        <v>1.6004630634541599</v>
      </c>
    </row>
    <row r="105" spans="2:12" ht="14.25" customHeight="1" x14ac:dyDescent="0.25">
      <c r="B105" s="611" t="s">
        <v>227</v>
      </c>
      <c r="C105" s="602" t="s">
        <v>96</v>
      </c>
      <c r="D105" s="266" t="s">
        <v>275</v>
      </c>
      <c r="E105" s="136">
        <v>1</v>
      </c>
      <c r="F105" s="226">
        <v>0.154464009885697</v>
      </c>
      <c r="G105" s="136" t="s">
        <v>256</v>
      </c>
      <c r="H105" s="274" t="s">
        <v>256</v>
      </c>
      <c r="I105" s="293">
        <v>1</v>
      </c>
      <c r="J105" s="274">
        <v>0.19342359767891701</v>
      </c>
      <c r="K105" s="293">
        <v>2</v>
      </c>
      <c r="L105" s="274">
        <v>6.8187242166990597E-2</v>
      </c>
    </row>
    <row r="106" spans="2:12" ht="14.25" customHeight="1" x14ac:dyDescent="0.25">
      <c r="B106" s="603" t="s">
        <v>247</v>
      </c>
      <c r="C106" s="602"/>
      <c r="D106" s="267" t="s">
        <v>276</v>
      </c>
      <c r="E106" s="136">
        <v>15</v>
      </c>
      <c r="F106" s="226">
        <v>0.57928477639607601</v>
      </c>
      <c r="G106" s="136">
        <v>44</v>
      </c>
      <c r="H106" s="274">
        <v>0.69095477386934701</v>
      </c>
      <c r="I106" s="293">
        <v>16</v>
      </c>
      <c r="J106" s="274">
        <v>0.90405695558820198</v>
      </c>
      <c r="K106" s="293">
        <v>75</v>
      </c>
      <c r="L106" s="274">
        <v>0.69915728242225395</v>
      </c>
    </row>
    <row r="107" spans="2:12" ht="14.25" customHeight="1" x14ac:dyDescent="0.25">
      <c r="B107" s="603" t="s">
        <v>247</v>
      </c>
      <c r="C107" s="602"/>
      <c r="D107" s="267" t="s">
        <v>277</v>
      </c>
      <c r="E107" s="136">
        <v>12</v>
      </c>
      <c r="F107" s="226">
        <v>1.80995475113122</v>
      </c>
      <c r="G107" s="136">
        <v>41</v>
      </c>
      <c r="H107" s="274">
        <v>2.5059592934417201</v>
      </c>
      <c r="I107" s="293">
        <v>10</v>
      </c>
      <c r="J107" s="274">
        <v>2.63852242744063</v>
      </c>
      <c r="K107" s="293">
        <v>63</v>
      </c>
      <c r="L107" s="274">
        <v>2.3524140248683798</v>
      </c>
    </row>
    <row r="108" spans="2:12" ht="14.25" customHeight="1" x14ac:dyDescent="0.25">
      <c r="B108" s="603" t="s">
        <v>247</v>
      </c>
      <c r="C108" s="602"/>
      <c r="D108" s="267" t="s">
        <v>278</v>
      </c>
      <c r="E108" s="136">
        <v>20</v>
      </c>
      <c r="F108" s="226">
        <v>7.27008360596147</v>
      </c>
      <c r="G108" s="136">
        <v>37</v>
      </c>
      <c r="H108" s="274">
        <v>5.5706112616681702</v>
      </c>
      <c r="I108" s="293">
        <v>10</v>
      </c>
      <c r="J108" s="274">
        <v>6.6934404283801898</v>
      </c>
      <c r="K108" s="293">
        <v>67</v>
      </c>
      <c r="L108" s="274">
        <v>6.1541287774409899</v>
      </c>
    </row>
    <row r="109" spans="2:12" ht="14.25" customHeight="1" x14ac:dyDescent="0.25">
      <c r="B109" s="603"/>
      <c r="C109" s="602"/>
      <c r="D109" s="268" t="s">
        <v>9</v>
      </c>
      <c r="E109" s="142">
        <v>48</v>
      </c>
      <c r="F109" s="137">
        <v>1.1497281372008901</v>
      </c>
      <c r="G109" s="142">
        <v>122</v>
      </c>
      <c r="H109" s="275">
        <v>1.1689182715339701</v>
      </c>
      <c r="I109" s="294">
        <v>37</v>
      </c>
      <c r="J109" s="275">
        <v>1.3142938334754199</v>
      </c>
      <c r="K109" s="294">
        <v>207</v>
      </c>
      <c r="L109" s="275">
        <v>1.1878051999472099</v>
      </c>
    </row>
    <row r="110" spans="2:12" ht="14.25" customHeight="1" x14ac:dyDescent="0.25">
      <c r="B110" s="603" t="s">
        <v>247</v>
      </c>
      <c r="C110" s="602" t="s">
        <v>97</v>
      </c>
      <c r="D110" s="266" t="s">
        <v>275</v>
      </c>
      <c r="E110" s="230" t="s">
        <v>256</v>
      </c>
      <c r="F110" s="272" t="s">
        <v>256</v>
      </c>
      <c r="G110" s="230" t="s">
        <v>256</v>
      </c>
      <c r="H110" s="276" t="s">
        <v>256</v>
      </c>
      <c r="I110" s="295">
        <v>1</v>
      </c>
      <c r="J110" s="276">
        <v>0.18587360594795499</v>
      </c>
      <c r="K110" s="295">
        <v>1</v>
      </c>
      <c r="L110" s="276">
        <v>3.2447516142639299E-2</v>
      </c>
    </row>
    <row r="111" spans="2:12" ht="14.25" customHeight="1" x14ac:dyDescent="0.25">
      <c r="B111" s="603" t="s">
        <v>247</v>
      </c>
      <c r="C111" s="602"/>
      <c r="D111" s="267" t="s">
        <v>276</v>
      </c>
      <c r="E111" s="136">
        <v>32</v>
      </c>
      <c r="F111" s="226">
        <v>1.2011110277006201</v>
      </c>
      <c r="G111" s="136">
        <v>92</v>
      </c>
      <c r="H111" s="274">
        <v>1.4259807492598799</v>
      </c>
      <c r="I111" s="293">
        <v>28</v>
      </c>
      <c r="J111" s="274">
        <v>1.54619250096637</v>
      </c>
      <c r="K111" s="293">
        <v>152</v>
      </c>
      <c r="L111" s="274">
        <v>1.39107515466559</v>
      </c>
    </row>
    <row r="112" spans="2:12" ht="14.25" customHeight="1" x14ac:dyDescent="0.25">
      <c r="B112" s="603" t="s">
        <v>247</v>
      </c>
      <c r="C112" s="602"/>
      <c r="D112" s="267" t="s">
        <v>277</v>
      </c>
      <c r="E112" s="136">
        <v>45</v>
      </c>
      <c r="F112" s="226">
        <v>7.3075673920103901</v>
      </c>
      <c r="G112" s="136">
        <v>169</v>
      </c>
      <c r="H112" s="274">
        <v>11.7214592870024</v>
      </c>
      <c r="I112" s="293">
        <v>53</v>
      </c>
      <c r="J112" s="274">
        <v>15.3935521347662</v>
      </c>
      <c r="K112" s="293">
        <v>267</v>
      </c>
      <c r="L112" s="274">
        <v>11.1161996752571</v>
      </c>
    </row>
    <row r="113" spans="2:12" ht="14.25" customHeight="1" x14ac:dyDescent="0.25">
      <c r="B113" s="603" t="s">
        <v>247</v>
      </c>
      <c r="C113" s="602"/>
      <c r="D113" s="267" t="s">
        <v>278</v>
      </c>
      <c r="E113" s="136">
        <v>19</v>
      </c>
      <c r="F113" s="226">
        <v>10.764872521246501</v>
      </c>
      <c r="G113" s="136">
        <v>57</v>
      </c>
      <c r="H113" s="274">
        <v>12.998859749144801</v>
      </c>
      <c r="I113" s="293">
        <v>10</v>
      </c>
      <c r="J113" s="274">
        <v>10.0200400801603</v>
      </c>
      <c r="K113" s="293">
        <v>86</v>
      </c>
      <c r="L113" s="274">
        <v>12.0313374370453</v>
      </c>
    </row>
    <row r="114" spans="2:12" ht="14.25" customHeight="1" x14ac:dyDescent="0.25">
      <c r="B114" s="603"/>
      <c r="C114" s="602"/>
      <c r="D114" s="268" t="s">
        <v>9</v>
      </c>
      <c r="E114" s="136">
        <v>96</v>
      </c>
      <c r="F114" s="226">
        <v>2.32451148938231</v>
      </c>
      <c r="G114" s="136">
        <v>318</v>
      </c>
      <c r="H114" s="274">
        <v>3.1168831168831201</v>
      </c>
      <c r="I114" s="293">
        <v>92</v>
      </c>
      <c r="J114" s="289">
        <v>3.2939491586108098</v>
      </c>
      <c r="K114" s="299">
        <v>506</v>
      </c>
      <c r="L114" s="275">
        <v>2.95467551122894</v>
      </c>
    </row>
    <row r="115" spans="2:12" x14ac:dyDescent="0.25">
      <c r="B115" s="603"/>
      <c r="C115" s="270" t="s">
        <v>285</v>
      </c>
      <c r="D115" s="271"/>
      <c r="E115" s="201">
        <v>144</v>
      </c>
      <c r="F115" s="143">
        <v>1.73393700028899</v>
      </c>
      <c r="G115" s="201">
        <v>440</v>
      </c>
      <c r="H115" s="506">
        <v>2.13183458901621</v>
      </c>
      <c r="I115" s="507">
        <v>129</v>
      </c>
      <c r="J115" s="506">
        <v>2.3002032737776799</v>
      </c>
      <c r="K115" s="507">
        <v>713</v>
      </c>
      <c r="L115" s="506">
        <v>2.0635265176181199</v>
      </c>
    </row>
    <row r="116" spans="2:12" ht="14.25" customHeight="1" x14ac:dyDescent="0.25">
      <c r="B116" s="611" t="s">
        <v>228</v>
      </c>
      <c r="C116" s="602" t="s">
        <v>96</v>
      </c>
      <c r="D116" s="266" t="s">
        <v>275</v>
      </c>
      <c r="E116" s="135">
        <v>4</v>
      </c>
      <c r="F116" s="225">
        <v>0.61785603954278701</v>
      </c>
      <c r="G116" s="135">
        <v>6</v>
      </c>
      <c r="H116" s="280">
        <v>0.33923220444394198</v>
      </c>
      <c r="I116" s="300">
        <v>31</v>
      </c>
      <c r="J116" s="280">
        <v>5.99613152804642</v>
      </c>
      <c r="K116" s="300">
        <v>41</v>
      </c>
      <c r="L116" s="280">
        <v>1.3978384644233099</v>
      </c>
    </row>
    <row r="117" spans="2:12" x14ac:dyDescent="0.25">
      <c r="B117" s="603" t="s">
        <v>248</v>
      </c>
      <c r="C117" s="602"/>
      <c r="D117" s="267" t="s">
        <v>276</v>
      </c>
      <c r="E117" s="136">
        <v>36</v>
      </c>
      <c r="F117" s="226">
        <v>1.3902834633505801</v>
      </c>
      <c r="G117" s="136">
        <v>59</v>
      </c>
      <c r="H117" s="274">
        <v>0.92650753768844196</v>
      </c>
      <c r="I117" s="293">
        <v>33</v>
      </c>
      <c r="J117" s="274">
        <v>1.86461747090067</v>
      </c>
      <c r="K117" s="293">
        <v>128</v>
      </c>
      <c r="L117" s="274">
        <v>1.19322842866731</v>
      </c>
    </row>
    <row r="118" spans="2:12" x14ac:dyDescent="0.25">
      <c r="B118" s="603" t="s">
        <v>248</v>
      </c>
      <c r="C118" s="602"/>
      <c r="D118" s="267" t="s">
        <v>277</v>
      </c>
      <c r="E118" s="136">
        <v>40</v>
      </c>
      <c r="F118" s="226">
        <v>6.0331825037707398</v>
      </c>
      <c r="G118" s="136">
        <v>156</v>
      </c>
      <c r="H118" s="274">
        <v>9.5348695067538696</v>
      </c>
      <c r="I118" s="293">
        <v>33</v>
      </c>
      <c r="J118" s="274">
        <v>8.7071240105540895</v>
      </c>
      <c r="K118" s="293">
        <v>229</v>
      </c>
      <c r="L118" s="274">
        <v>8.5508382808707708</v>
      </c>
    </row>
    <row r="119" spans="2:12" ht="14.25" customHeight="1" x14ac:dyDescent="0.25">
      <c r="B119" s="603" t="s">
        <v>248</v>
      </c>
      <c r="C119" s="602"/>
      <c r="D119" s="267" t="s">
        <v>278</v>
      </c>
      <c r="E119" s="136">
        <v>25</v>
      </c>
      <c r="F119" s="226">
        <v>9.0876045074518306</v>
      </c>
      <c r="G119" s="136">
        <v>103</v>
      </c>
      <c r="H119" s="274">
        <v>15.5073772959952</v>
      </c>
      <c r="I119" s="293">
        <v>20</v>
      </c>
      <c r="J119" s="274">
        <v>13.386880856760399</v>
      </c>
      <c r="K119" s="293">
        <v>148</v>
      </c>
      <c r="L119" s="274">
        <v>13.5941949113622</v>
      </c>
    </row>
    <row r="120" spans="2:12" x14ac:dyDescent="0.25">
      <c r="B120" s="603"/>
      <c r="C120" s="602"/>
      <c r="D120" s="268" t="s">
        <v>9</v>
      </c>
      <c r="E120" s="142">
        <v>105</v>
      </c>
      <c r="F120" s="137">
        <v>2.5150303001269498</v>
      </c>
      <c r="G120" s="142">
        <v>324</v>
      </c>
      <c r="H120" s="275">
        <v>3.10434032768037</v>
      </c>
      <c r="I120" s="294">
        <v>117</v>
      </c>
      <c r="J120" s="275">
        <v>4.1560102301790298</v>
      </c>
      <c r="K120" s="294">
        <v>546</v>
      </c>
      <c r="L120" s="275">
        <v>3.1330513969622</v>
      </c>
    </row>
    <row r="121" spans="2:12" x14ac:dyDescent="0.25">
      <c r="B121" s="603" t="s">
        <v>248</v>
      </c>
      <c r="C121" s="602" t="s">
        <v>97</v>
      </c>
      <c r="D121" s="266" t="s">
        <v>275</v>
      </c>
      <c r="E121" s="230">
        <v>8</v>
      </c>
      <c r="F121" s="272">
        <v>1.18800118800119</v>
      </c>
      <c r="G121" s="230">
        <v>13</v>
      </c>
      <c r="H121" s="276">
        <v>0.69500133654103202</v>
      </c>
      <c r="I121" s="295">
        <v>29</v>
      </c>
      <c r="J121" s="276">
        <v>5.3903345724907101</v>
      </c>
      <c r="K121" s="295">
        <v>50</v>
      </c>
      <c r="L121" s="276">
        <v>1.6223758071319601</v>
      </c>
    </row>
    <row r="122" spans="2:12" x14ac:dyDescent="0.25">
      <c r="B122" s="603" t="s">
        <v>248</v>
      </c>
      <c r="C122" s="602"/>
      <c r="D122" s="267" t="s">
        <v>276</v>
      </c>
      <c r="E122" s="136">
        <v>95</v>
      </c>
      <c r="F122" s="226">
        <v>3.5657983634862198</v>
      </c>
      <c r="G122" s="136">
        <v>274</v>
      </c>
      <c r="H122" s="274">
        <v>4.24694266627401</v>
      </c>
      <c r="I122" s="293">
        <v>87</v>
      </c>
      <c r="J122" s="274">
        <v>4.8042409851455101</v>
      </c>
      <c r="K122" s="293">
        <v>456</v>
      </c>
      <c r="L122" s="274">
        <v>4.1732254639967801</v>
      </c>
    </row>
    <row r="123" spans="2:12" x14ac:dyDescent="0.25">
      <c r="B123" s="603" t="s">
        <v>248</v>
      </c>
      <c r="C123" s="602"/>
      <c r="D123" s="267" t="s">
        <v>277</v>
      </c>
      <c r="E123" s="136">
        <v>99</v>
      </c>
      <c r="F123" s="226">
        <v>16.0766482624229</v>
      </c>
      <c r="G123" s="136">
        <v>315</v>
      </c>
      <c r="H123" s="274">
        <v>21.8476903870162</v>
      </c>
      <c r="I123" s="293">
        <v>88</v>
      </c>
      <c r="J123" s="274">
        <v>25.559105431309899</v>
      </c>
      <c r="K123" s="293">
        <v>502</v>
      </c>
      <c r="L123" s="274">
        <v>20.900120737749301</v>
      </c>
    </row>
    <row r="124" spans="2:12" x14ac:dyDescent="0.25">
      <c r="B124" s="603" t="s">
        <v>248</v>
      </c>
      <c r="C124" s="602"/>
      <c r="D124" s="267" t="s">
        <v>278</v>
      </c>
      <c r="E124" s="136">
        <v>35</v>
      </c>
      <c r="F124" s="226">
        <v>19.830028328611899</v>
      </c>
      <c r="G124" s="136">
        <v>115</v>
      </c>
      <c r="H124" s="274">
        <v>26.225769669327299</v>
      </c>
      <c r="I124" s="293">
        <v>26</v>
      </c>
      <c r="J124" s="274">
        <v>26.0521042084168</v>
      </c>
      <c r="K124" s="293">
        <v>176</v>
      </c>
      <c r="L124" s="274">
        <v>24.622271964185799</v>
      </c>
    </row>
    <row r="125" spans="2:12" x14ac:dyDescent="0.25">
      <c r="B125" s="603"/>
      <c r="C125" s="602"/>
      <c r="D125" s="268" t="s">
        <v>9</v>
      </c>
      <c r="E125" s="136">
        <v>237</v>
      </c>
      <c r="F125" s="226">
        <v>5.7386377394125798</v>
      </c>
      <c r="G125" s="136">
        <v>717</v>
      </c>
      <c r="H125" s="274">
        <v>7.0276892918402396</v>
      </c>
      <c r="I125" s="293">
        <v>230</v>
      </c>
      <c r="J125" s="274">
        <v>8.2348728965270297</v>
      </c>
      <c r="K125" s="293">
        <v>1184</v>
      </c>
      <c r="L125" s="274">
        <v>6.9137071250890498</v>
      </c>
    </row>
    <row r="126" spans="2:12" x14ac:dyDescent="0.25">
      <c r="B126" s="603"/>
      <c r="C126" s="270" t="s">
        <v>285</v>
      </c>
      <c r="D126" s="271"/>
      <c r="E126" s="201">
        <v>342</v>
      </c>
      <c r="F126" s="143">
        <v>4.1181003756863497</v>
      </c>
      <c r="G126" s="201">
        <v>1041</v>
      </c>
      <c r="H126" s="506">
        <v>5.0437268344678898</v>
      </c>
      <c r="I126" s="507">
        <v>347</v>
      </c>
      <c r="J126" s="506">
        <v>6.1873684961306701</v>
      </c>
      <c r="K126" s="507">
        <v>1730</v>
      </c>
      <c r="L126" s="506">
        <v>5.0068735981477497</v>
      </c>
    </row>
    <row r="127" spans="2:12" ht="14.25" customHeight="1" x14ac:dyDescent="0.25">
      <c r="B127" s="611" t="s">
        <v>229</v>
      </c>
      <c r="C127" s="602" t="s">
        <v>96</v>
      </c>
      <c r="D127" s="266" t="s">
        <v>275</v>
      </c>
      <c r="E127" s="136" t="s">
        <v>256</v>
      </c>
      <c r="F127" s="226" t="s">
        <v>256</v>
      </c>
      <c r="G127" s="136">
        <v>1</v>
      </c>
      <c r="H127" s="226">
        <v>5.6538700740656998E-2</v>
      </c>
      <c r="I127" s="136" t="s">
        <v>256</v>
      </c>
      <c r="J127" s="226" t="s">
        <v>256</v>
      </c>
      <c r="K127" s="136">
        <v>1</v>
      </c>
      <c r="L127" s="226">
        <v>3.4093621083495299E-2</v>
      </c>
    </row>
    <row r="128" spans="2:12" ht="14.25" customHeight="1" x14ac:dyDescent="0.25">
      <c r="B128" s="611"/>
      <c r="C128" s="602"/>
      <c r="D128" s="267" t="s">
        <v>276</v>
      </c>
      <c r="E128" s="136">
        <v>10</v>
      </c>
      <c r="F128" s="226">
        <v>0.386189850930718</v>
      </c>
      <c r="G128" s="136">
        <v>15</v>
      </c>
      <c r="H128" s="226">
        <v>0.23555276381909501</v>
      </c>
      <c r="I128" s="136">
        <v>1</v>
      </c>
      <c r="J128" s="226">
        <v>5.6503559724262603E-2</v>
      </c>
      <c r="K128" s="136">
        <v>26</v>
      </c>
      <c r="L128" s="226">
        <v>0.24237452457304801</v>
      </c>
    </row>
    <row r="129" spans="2:12" x14ac:dyDescent="0.25">
      <c r="B129" s="603"/>
      <c r="C129" s="602"/>
      <c r="D129" s="267" t="s">
        <v>277</v>
      </c>
      <c r="E129" s="136">
        <v>8</v>
      </c>
      <c r="F129" s="226">
        <v>1.20663650075415</v>
      </c>
      <c r="G129" s="136">
        <v>12</v>
      </c>
      <c r="H129" s="226">
        <v>0.73345150051952801</v>
      </c>
      <c r="I129" s="136">
        <v>2</v>
      </c>
      <c r="J129" s="226">
        <v>0.52770448548812698</v>
      </c>
      <c r="K129" s="136">
        <v>22</v>
      </c>
      <c r="L129" s="226">
        <v>0.82147791344609999</v>
      </c>
    </row>
    <row r="130" spans="2:12" x14ac:dyDescent="0.25">
      <c r="B130" s="603"/>
      <c r="C130" s="602"/>
      <c r="D130" s="267" t="s">
        <v>278</v>
      </c>
      <c r="E130" s="136">
        <v>2</v>
      </c>
      <c r="F130" s="226">
        <v>0.72700836059614704</v>
      </c>
      <c r="G130" s="136">
        <v>10</v>
      </c>
      <c r="H130" s="226">
        <v>1.50557061126167</v>
      </c>
      <c r="I130" s="136">
        <v>3</v>
      </c>
      <c r="J130" s="226">
        <v>2.0080321285140599</v>
      </c>
      <c r="K130" s="136">
        <v>15</v>
      </c>
      <c r="L130" s="226">
        <v>1.3777900248002199</v>
      </c>
    </row>
    <row r="131" spans="2:12" x14ac:dyDescent="0.25">
      <c r="B131" s="603"/>
      <c r="C131" s="602"/>
      <c r="D131" s="268" t="s">
        <v>9</v>
      </c>
      <c r="E131" s="142">
        <v>20</v>
      </c>
      <c r="F131" s="137">
        <v>0.47905339050037099</v>
      </c>
      <c r="G131" s="142">
        <v>38</v>
      </c>
      <c r="H131" s="137">
        <v>0.36408929769090698</v>
      </c>
      <c r="I131" s="142">
        <v>6</v>
      </c>
      <c r="J131" s="137">
        <v>0.213128729752771</v>
      </c>
      <c r="K131" s="142">
        <v>64</v>
      </c>
      <c r="L131" s="137">
        <v>0.36724411979044103</v>
      </c>
    </row>
    <row r="132" spans="2:12" x14ac:dyDescent="0.25">
      <c r="B132" s="603"/>
      <c r="C132" s="602" t="s">
        <v>97</v>
      </c>
      <c r="D132" s="266" t="s">
        <v>275</v>
      </c>
      <c r="E132" s="230">
        <v>1</v>
      </c>
      <c r="F132" s="272">
        <v>0.148500148500148</v>
      </c>
      <c r="G132" s="230" t="s">
        <v>256</v>
      </c>
      <c r="H132" s="272" t="s">
        <v>256</v>
      </c>
      <c r="I132" s="230" t="s">
        <v>256</v>
      </c>
      <c r="J132" s="272" t="s">
        <v>256</v>
      </c>
      <c r="K132" s="230">
        <v>1</v>
      </c>
      <c r="L132" s="272">
        <v>3.2447516142639299E-2</v>
      </c>
    </row>
    <row r="133" spans="2:12" x14ac:dyDescent="0.25">
      <c r="B133" s="603"/>
      <c r="C133" s="602"/>
      <c r="D133" s="267" t="s">
        <v>276</v>
      </c>
      <c r="E133" s="230">
        <v>22</v>
      </c>
      <c r="F133" s="272">
        <v>0.82576383154417798</v>
      </c>
      <c r="G133" s="230">
        <v>23</v>
      </c>
      <c r="H133" s="272">
        <v>0.35649518731497098</v>
      </c>
      <c r="I133" s="230">
        <v>20</v>
      </c>
      <c r="J133" s="272">
        <v>1.1044232149759801</v>
      </c>
      <c r="K133" s="230">
        <v>65</v>
      </c>
      <c r="L133" s="272">
        <v>0.59486766482410203</v>
      </c>
    </row>
    <row r="134" spans="2:12" x14ac:dyDescent="0.25">
      <c r="B134" s="603"/>
      <c r="C134" s="602"/>
      <c r="D134" s="267" t="s">
        <v>277</v>
      </c>
      <c r="E134" s="230">
        <v>16</v>
      </c>
      <c r="F134" s="272">
        <v>2.5982461838259199</v>
      </c>
      <c r="G134" s="230">
        <v>52</v>
      </c>
      <c r="H134" s="272">
        <v>3.60660285753919</v>
      </c>
      <c r="I134" s="230">
        <v>7</v>
      </c>
      <c r="J134" s="272">
        <v>2.0331106593087398</v>
      </c>
      <c r="K134" s="230">
        <v>75</v>
      </c>
      <c r="L134" s="272">
        <v>3.1225279986677199</v>
      </c>
    </row>
    <row r="135" spans="2:12" x14ac:dyDescent="0.25">
      <c r="B135" s="603"/>
      <c r="C135" s="602"/>
      <c r="D135" s="267" t="s">
        <v>278</v>
      </c>
      <c r="E135" s="230">
        <v>3</v>
      </c>
      <c r="F135" s="272">
        <v>1.6997167138810201</v>
      </c>
      <c r="G135" s="230">
        <v>28</v>
      </c>
      <c r="H135" s="272">
        <v>6.3854047890535899</v>
      </c>
      <c r="I135" s="230">
        <v>14</v>
      </c>
      <c r="J135" s="272">
        <v>14.028056112224499</v>
      </c>
      <c r="K135" s="230">
        <v>45</v>
      </c>
      <c r="L135" s="272">
        <v>6.29546726357023</v>
      </c>
    </row>
    <row r="136" spans="2:12" x14ac:dyDescent="0.25">
      <c r="B136" s="603"/>
      <c r="C136" s="602"/>
      <c r="D136" s="268" t="s">
        <v>9</v>
      </c>
      <c r="E136" s="230">
        <v>42</v>
      </c>
      <c r="F136" s="272">
        <v>1.01697377660476</v>
      </c>
      <c r="G136" s="230">
        <v>103</v>
      </c>
      <c r="H136" s="272">
        <v>1.0095564812545901</v>
      </c>
      <c r="I136" s="230">
        <v>41</v>
      </c>
      <c r="J136" s="272">
        <v>1.46795560329395</v>
      </c>
      <c r="K136" s="230">
        <v>186</v>
      </c>
      <c r="L136" s="272">
        <v>1.08610601796162</v>
      </c>
    </row>
    <row r="137" spans="2:12" x14ac:dyDescent="0.25">
      <c r="B137" s="603"/>
      <c r="C137" s="270" t="s">
        <v>285</v>
      </c>
      <c r="D137" s="271"/>
      <c r="E137" s="507">
        <v>62</v>
      </c>
      <c r="F137" s="506">
        <v>0.74655620845775905</v>
      </c>
      <c r="G137" s="201">
        <v>141</v>
      </c>
      <c r="H137" s="143">
        <v>0.68315608420746599</v>
      </c>
      <c r="I137" s="201">
        <v>47</v>
      </c>
      <c r="J137" s="506">
        <v>0.83805855711279897</v>
      </c>
      <c r="K137" s="507">
        <v>250</v>
      </c>
      <c r="L137" s="506">
        <v>0.72353664713117705</v>
      </c>
    </row>
    <row r="138" spans="2:12" ht="14.25" customHeight="1" x14ac:dyDescent="0.25">
      <c r="B138" s="611" t="s">
        <v>230</v>
      </c>
      <c r="C138" s="602" t="s">
        <v>96</v>
      </c>
      <c r="D138" s="266" t="s">
        <v>275</v>
      </c>
      <c r="E138" s="150">
        <v>5</v>
      </c>
      <c r="F138" s="281">
        <v>0.77232004942848298</v>
      </c>
      <c r="G138" s="150">
        <v>10</v>
      </c>
      <c r="H138" s="281">
        <v>0.56538700740657</v>
      </c>
      <c r="I138" s="150">
        <v>8</v>
      </c>
      <c r="J138" s="281">
        <v>1.5473887814313301</v>
      </c>
      <c r="K138" s="150">
        <v>23</v>
      </c>
      <c r="L138" s="281">
        <v>0.78415328492039105</v>
      </c>
    </row>
    <row r="139" spans="2:12" ht="14.25" customHeight="1" x14ac:dyDescent="0.25">
      <c r="B139" s="603"/>
      <c r="C139" s="602"/>
      <c r="D139" s="267" t="s">
        <v>276</v>
      </c>
      <c r="E139" s="136">
        <v>63</v>
      </c>
      <c r="F139" s="226">
        <v>2.4329960608635202</v>
      </c>
      <c r="G139" s="136">
        <v>153</v>
      </c>
      <c r="H139" s="226">
        <v>2.4026381909547698</v>
      </c>
      <c r="I139" s="136">
        <v>52</v>
      </c>
      <c r="J139" s="226">
        <v>2.9381851056616601</v>
      </c>
      <c r="K139" s="136">
        <v>268</v>
      </c>
      <c r="L139" s="226">
        <v>2.4983220225221898</v>
      </c>
    </row>
    <row r="140" spans="2:12" ht="14.25" customHeight="1" x14ac:dyDescent="0.25">
      <c r="B140" s="603"/>
      <c r="C140" s="602"/>
      <c r="D140" s="267" t="s">
        <v>277</v>
      </c>
      <c r="E140" s="136">
        <v>51</v>
      </c>
      <c r="F140" s="226">
        <v>7.6923076923076898</v>
      </c>
      <c r="G140" s="136">
        <v>129</v>
      </c>
      <c r="H140" s="226">
        <v>7.8846036305849303</v>
      </c>
      <c r="I140" s="136">
        <v>21</v>
      </c>
      <c r="J140" s="226">
        <v>5.5408970976253302</v>
      </c>
      <c r="K140" s="136">
        <v>201</v>
      </c>
      <c r="L140" s="226">
        <v>7.5053209364848197</v>
      </c>
    </row>
    <row r="141" spans="2:12" ht="14.25" customHeight="1" x14ac:dyDescent="0.25">
      <c r="B141" s="603"/>
      <c r="C141" s="602"/>
      <c r="D141" s="267" t="s">
        <v>278</v>
      </c>
      <c r="E141" s="136">
        <v>22</v>
      </c>
      <c r="F141" s="226">
        <v>7.9970919665576199</v>
      </c>
      <c r="G141" s="136">
        <v>38</v>
      </c>
      <c r="H141" s="226">
        <v>5.7211683227943402</v>
      </c>
      <c r="I141" s="136">
        <v>14</v>
      </c>
      <c r="J141" s="226">
        <v>9.3708165997322599</v>
      </c>
      <c r="K141" s="136">
        <v>74</v>
      </c>
      <c r="L141" s="226">
        <v>6.7970974556810901</v>
      </c>
    </row>
    <row r="142" spans="2:12" ht="14.25" customHeight="1" x14ac:dyDescent="0.25">
      <c r="B142" s="603"/>
      <c r="C142" s="602"/>
      <c r="D142" s="268" t="s">
        <v>9</v>
      </c>
      <c r="E142" s="142">
        <v>141</v>
      </c>
      <c r="F142" s="137">
        <v>3.3773264030276202</v>
      </c>
      <c r="G142" s="142">
        <v>330</v>
      </c>
      <c r="H142" s="137">
        <v>3.1618281115263001</v>
      </c>
      <c r="I142" s="142">
        <v>95</v>
      </c>
      <c r="J142" s="137">
        <v>3.3745382210855399</v>
      </c>
      <c r="K142" s="142">
        <v>566</v>
      </c>
      <c r="L142" s="137">
        <v>3.2478151843967198</v>
      </c>
    </row>
    <row r="143" spans="2:12" ht="14.25" customHeight="1" x14ac:dyDescent="0.25">
      <c r="B143" s="603"/>
      <c r="C143" s="607" t="s">
        <v>97</v>
      </c>
      <c r="D143" s="290" t="s">
        <v>275</v>
      </c>
      <c r="E143" s="230">
        <v>27</v>
      </c>
      <c r="F143" s="272">
        <v>4.0095040095040098</v>
      </c>
      <c r="G143" s="230">
        <v>23</v>
      </c>
      <c r="H143" s="272">
        <v>1.2296177492649001</v>
      </c>
      <c r="I143" s="230">
        <v>5</v>
      </c>
      <c r="J143" s="272">
        <v>0.92936802973977695</v>
      </c>
      <c r="K143" s="230">
        <v>55</v>
      </c>
      <c r="L143" s="272">
        <v>1.78461338784516</v>
      </c>
    </row>
    <row r="144" spans="2:12" ht="14.25" customHeight="1" x14ac:dyDescent="0.25">
      <c r="B144" s="603"/>
      <c r="C144" s="602"/>
      <c r="D144" s="267" t="s">
        <v>276</v>
      </c>
      <c r="E144" s="136">
        <v>251</v>
      </c>
      <c r="F144" s="226">
        <v>9.42121462352676</v>
      </c>
      <c r="G144" s="136">
        <v>373</v>
      </c>
      <c r="H144" s="226">
        <v>5.7814219508036597</v>
      </c>
      <c r="I144" s="136">
        <v>97</v>
      </c>
      <c r="J144" s="226">
        <v>5.3564525926334996</v>
      </c>
      <c r="K144" s="136">
        <v>721</v>
      </c>
      <c r="L144" s="226">
        <v>6.5984551744335</v>
      </c>
    </row>
    <row r="145" spans="2:12" ht="14.25" customHeight="1" x14ac:dyDescent="0.25">
      <c r="B145" s="603"/>
      <c r="C145" s="602"/>
      <c r="D145" s="267" t="s">
        <v>277</v>
      </c>
      <c r="E145" s="136">
        <v>243</v>
      </c>
      <c r="F145" s="226">
        <v>39.460863916856098</v>
      </c>
      <c r="G145" s="136">
        <v>507</v>
      </c>
      <c r="H145" s="226">
        <v>35.164377861007097</v>
      </c>
      <c r="I145" s="136">
        <v>84</v>
      </c>
      <c r="J145" s="226">
        <v>24.397327911704899</v>
      </c>
      <c r="K145" s="136">
        <v>834</v>
      </c>
      <c r="L145" s="226">
        <v>34.722511345185097</v>
      </c>
    </row>
    <row r="146" spans="2:12" ht="14.25" customHeight="1" x14ac:dyDescent="0.25">
      <c r="B146" s="603"/>
      <c r="C146" s="602"/>
      <c r="D146" s="267" t="s">
        <v>278</v>
      </c>
      <c r="E146" s="136">
        <v>91</v>
      </c>
      <c r="F146" s="226">
        <v>51.558073654390903</v>
      </c>
      <c r="G146" s="136">
        <v>164</v>
      </c>
      <c r="H146" s="226">
        <v>37.400228050171002</v>
      </c>
      <c r="I146" s="136">
        <v>29</v>
      </c>
      <c r="J146" s="226">
        <v>29.058116232464901</v>
      </c>
      <c r="K146" s="136">
        <v>284</v>
      </c>
      <c r="L146" s="226">
        <v>39.731393396754299</v>
      </c>
    </row>
    <row r="147" spans="2:12" ht="14.25" customHeight="1" x14ac:dyDescent="0.25">
      <c r="B147" s="603"/>
      <c r="C147" s="602"/>
      <c r="D147" s="268" t="s">
        <v>9</v>
      </c>
      <c r="E147" s="142">
        <v>612</v>
      </c>
      <c r="F147" s="287">
        <v>14.818760744812201</v>
      </c>
      <c r="G147" s="136">
        <v>1067</v>
      </c>
      <c r="H147" s="226">
        <v>10.458221024258799</v>
      </c>
      <c r="I147" s="136">
        <v>215</v>
      </c>
      <c r="J147" s="226">
        <v>7.6978159684926597</v>
      </c>
      <c r="K147" s="136">
        <v>1894</v>
      </c>
      <c r="L147" s="226">
        <v>11.0595956882759</v>
      </c>
    </row>
    <row r="148" spans="2:12" x14ac:dyDescent="0.25">
      <c r="B148" s="603"/>
      <c r="C148" s="270" t="s">
        <v>285</v>
      </c>
      <c r="D148" s="271"/>
      <c r="E148" s="507">
        <v>753</v>
      </c>
      <c r="F148" s="506">
        <v>9.0670455640111705</v>
      </c>
      <c r="G148" s="201">
        <v>1397</v>
      </c>
      <c r="H148" s="143">
        <v>6.7685748201264602</v>
      </c>
      <c r="I148" s="201">
        <v>310</v>
      </c>
      <c r="J148" s="143">
        <v>5.5276202703184598</v>
      </c>
      <c r="K148" s="201">
        <v>2460</v>
      </c>
      <c r="L148" s="143">
        <v>7.1196006077707796</v>
      </c>
    </row>
    <row r="149" spans="2:12" ht="14.25" customHeight="1" x14ac:dyDescent="0.25">
      <c r="B149" s="611" t="s">
        <v>231</v>
      </c>
      <c r="C149" s="602" t="s">
        <v>96</v>
      </c>
      <c r="D149" s="266" t="s">
        <v>275</v>
      </c>
      <c r="E149" s="135">
        <v>8</v>
      </c>
      <c r="F149" s="225">
        <v>1.23571207908557</v>
      </c>
      <c r="G149" s="135">
        <v>13</v>
      </c>
      <c r="H149" s="225">
        <v>0.73500310962854098</v>
      </c>
      <c r="I149" s="135">
        <v>3</v>
      </c>
      <c r="J149" s="225">
        <v>0.58027079303675</v>
      </c>
      <c r="K149" s="135">
        <v>24</v>
      </c>
      <c r="L149" s="225">
        <v>0.81824690600388705</v>
      </c>
    </row>
    <row r="150" spans="2:12" ht="15" customHeight="1" x14ac:dyDescent="0.25">
      <c r="B150" s="603" t="s">
        <v>231</v>
      </c>
      <c r="C150" s="602"/>
      <c r="D150" s="267" t="s">
        <v>276</v>
      </c>
      <c r="E150" s="230">
        <v>22</v>
      </c>
      <c r="F150" s="272">
        <v>0.84961767204757899</v>
      </c>
      <c r="G150" s="230">
        <v>53</v>
      </c>
      <c r="H150" s="272">
        <v>0.832286432160804</v>
      </c>
      <c r="I150" s="230">
        <v>25</v>
      </c>
      <c r="J150" s="272">
        <v>1.41258899310657</v>
      </c>
      <c r="K150" s="230">
        <v>100</v>
      </c>
      <c r="L150" s="272">
        <v>0.932209709896338</v>
      </c>
    </row>
    <row r="151" spans="2:12" ht="15" customHeight="1" x14ac:dyDescent="0.25">
      <c r="B151" s="603" t="s">
        <v>231</v>
      </c>
      <c r="C151" s="602"/>
      <c r="D151" s="267" t="s">
        <v>277</v>
      </c>
      <c r="E151" s="230">
        <v>45</v>
      </c>
      <c r="F151" s="272">
        <v>6.7873303167420804</v>
      </c>
      <c r="G151" s="230">
        <v>76</v>
      </c>
      <c r="H151" s="272">
        <v>4.6451928366236803</v>
      </c>
      <c r="I151" s="230">
        <v>21</v>
      </c>
      <c r="J151" s="272">
        <v>5.5408970976253302</v>
      </c>
      <c r="K151" s="230">
        <v>142</v>
      </c>
      <c r="L151" s="272">
        <v>5.30226653224301</v>
      </c>
    </row>
    <row r="152" spans="2:12" ht="15" customHeight="1" x14ac:dyDescent="0.25">
      <c r="B152" s="603" t="s">
        <v>231</v>
      </c>
      <c r="C152" s="602"/>
      <c r="D152" s="267" t="s">
        <v>278</v>
      </c>
      <c r="E152" s="230">
        <v>21</v>
      </c>
      <c r="F152" s="272">
        <v>7.6335877862595396</v>
      </c>
      <c r="G152" s="230">
        <v>56</v>
      </c>
      <c r="H152" s="272">
        <v>8.4311954230653399</v>
      </c>
      <c r="I152" s="230">
        <v>17</v>
      </c>
      <c r="J152" s="272">
        <v>11.3788487282463</v>
      </c>
      <c r="K152" s="230">
        <v>94</v>
      </c>
      <c r="L152" s="272">
        <v>8.6341508220813807</v>
      </c>
    </row>
    <row r="153" spans="2:12" ht="15" customHeight="1" x14ac:dyDescent="0.25">
      <c r="B153" s="603"/>
      <c r="C153" s="602"/>
      <c r="D153" s="268" t="s">
        <v>9</v>
      </c>
      <c r="E153" s="297">
        <v>96</v>
      </c>
      <c r="F153" s="278">
        <v>2.2994562744017801</v>
      </c>
      <c r="G153" s="297">
        <v>198</v>
      </c>
      <c r="H153" s="278">
        <v>1.8970968669157799</v>
      </c>
      <c r="I153" s="297">
        <v>66</v>
      </c>
      <c r="J153" s="278">
        <v>2.3444160272804799</v>
      </c>
      <c r="K153" s="297">
        <v>360</v>
      </c>
      <c r="L153" s="278">
        <v>2.06574817382123</v>
      </c>
    </row>
    <row r="154" spans="2:12" ht="14.25" customHeight="1" x14ac:dyDescent="0.25">
      <c r="B154" s="603" t="s">
        <v>231</v>
      </c>
      <c r="C154" s="607" t="s">
        <v>97</v>
      </c>
      <c r="D154" s="290" t="s">
        <v>275</v>
      </c>
      <c r="E154" s="230">
        <v>10</v>
      </c>
      <c r="F154" s="272">
        <v>1.4850014850014901</v>
      </c>
      <c r="G154" s="230">
        <v>11</v>
      </c>
      <c r="H154" s="272">
        <v>0.58807805399625801</v>
      </c>
      <c r="I154" s="230">
        <v>12</v>
      </c>
      <c r="J154" s="272">
        <v>2.2304832713754599</v>
      </c>
      <c r="K154" s="230">
        <v>33</v>
      </c>
      <c r="L154" s="272">
        <v>1.0707680327071001</v>
      </c>
    </row>
    <row r="155" spans="2:12" ht="15" customHeight="1" x14ac:dyDescent="0.25">
      <c r="B155" s="603" t="s">
        <v>231</v>
      </c>
      <c r="C155" s="602"/>
      <c r="D155" s="267" t="s">
        <v>276</v>
      </c>
      <c r="E155" s="230">
        <v>37</v>
      </c>
      <c r="F155" s="272">
        <v>1.3887846257788501</v>
      </c>
      <c r="G155" s="230">
        <v>62</v>
      </c>
      <c r="H155" s="272">
        <v>0.96098702667514002</v>
      </c>
      <c r="I155" s="230">
        <v>16</v>
      </c>
      <c r="J155" s="272">
        <v>0.88353857198078301</v>
      </c>
      <c r="K155" s="230">
        <v>115</v>
      </c>
      <c r="L155" s="272">
        <v>1.05245817622726</v>
      </c>
    </row>
    <row r="156" spans="2:12" ht="15" customHeight="1" x14ac:dyDescent="0.25">
      <c r="B156" s="603" t="s">
        <v>231</v>
      </c>
      <c r="C156" s="602"/>
      <c r="D156" s="267" t="s">
        <v>277</v>
      </c>
      <c r="E156" s="230">
        <v>31</v>
      </c>
      <c r="F156" s="272">
        <v>5.0341019811627197</v>
      </c>
      <c r="G156" s="230">
        <v>100</v>
      </c>
      <c r="H156" s="272">
        <v>6.9357747260369003</v>
      </c>
      <c r="I156" s="230">
        <v>20</v>
      </c>
      <c r="J156" s="272">
        <v>5.8088875980249801</v>
      </c>
      <c r="K156" s="230">
        <v>151</v>
      </c>
      <c r="L156" s="272">
        <v>6.2866897039843499</v>
      </c>
    </row>
    <row r="157" spans="2:12" ht="15" customHeight="1" x14ac:dyDescent="0.25">
      <c r="B157" s="603" t="s">
        <v>231</v>
      </c>
      <c r="C157" s="602"/>
      <c r="D157" s="267" t="s">
        <v>278</v>
      </c>
      <c r="E157" s="230">
        <v>19</v>
      </c>
      <c r="F157" s="272">
        <v>10.764872521246501</v>
      </c>
      <c r="G157" s="230">
        <v>71</v>
      </c>
      <c r="H157" s="272">
        <v>16.1915621436716</v>
      </c>
      <c r="I157" s="230">
        <v>25</v>
      </c>
      <c r="J157" s="272">
        <v>25.050100200400799</v>
      </c>
      <c r="K157" s="230">
        <v>115</v>
      </c>
      <c r="L157" s="272">
        <v>16.088416340235</v>
      </c>
    </row>
    <row r="158" spans="2:12" ht="15" customHeight="1" x14ac:dyDescent="0.25">
      <c r="B158" s="603"/>
      <c r="C158" s="602"/>
      <c r="D158" s="268" t="s">
        <v>9</v>
      </c>
      <c r="E158" s="230">
        <v>97</v>
      </c>
      <c r="F158" s="272">
        <v>2.34872515073004</v>
      </c>
      <c r="G158" s="230">
        <v>244</v>
      </c>
      <c r="H158" s="272">
        <v>2.3915706934574898</v>
      </c>
      <c r="I158" s="230">
        <v>73</v>
      </c>
      <c r="J158" s="272">
        <v>2.6136770497672801</v>
      </c>
      <c r="K158" s="230">
        <v>414</v>
      </c>
      <c r="L158" s="272">
        <v>2.4174617819145801</v>
      </c>
    </row>
    <row r="159" spans="2:12" x14ac:dyDescent="0.25">
      <c r="B159" s="603"/>
      <c r="C159" s="270" t="s">
        <v>285</v>
      </c>
      <c r="D159" s="271"/>
      <c r="E159" s="507">
        <v>193</v>
      </c>
      <c r="F159" s="506">
        <v>2.3239572295539901</v>
      </c>
      <c r="G159" s="201">
        <v>442</v>
      </c>
      <c r="H159" s="143">
        <v>2.1415247462390101</v>
      </c>
      <c r="I159" s="201">
        <v>139</v>
      </c>
      <c r="J159" s="143">
        <v>2.4785136050782799</v>
      </c>
      <c r="K159" s="201">
        <v>774</v>
      </c>
      <c r="L159" s="143">
        <v>2.2400694595181201</v>
      </c>
    </row>
    <row r="160" spans="2:12" ht="14.25" customHeight="1" x14ac:dyDescent="0.25">
      <c r="B160" s="611" t="s">
        <v>232</v>
      </c>
      <c r="C160" s="602" t="s">
        <v>96</v>
      </c>
      <c r="D160" s="266" t="s">
        <v>275</v>
      </c>
      <c r="E160" s="135" t="s">
        <v>256</v>
      </c>
      <c r="F160" s="225" t="s">
        <v>256</v>
      </c>
      <c r="G160" s="135" t="s">
        <v>256</v>
      </c>
      <c r="H160" s="225" t="s">
        <v>256</v>
      </c>
      <c r="I160" s="135">
        <v>1</v>
      </c>
      <c r="J160" s="225">
        <v>0.19342359767891701</v>
      </c>
      <c r="K160" s="135">
        <v>1</v>
      </c>
      <c r="L160" s="225">
        <v>3.4093621083495299E-2</v>
      </c>
    </row>
    <row r="161" spans="2:12" ht="15" customHeight="1" x14ac:dyDescent="0.25">
      <c r="B161" s="603" t="s">
        <v>249</v>
      </c>
      <c r="C161" s="602"/>
      <c r="D161" s="267" t="s">
        <v>276</v>
      </c>
      <c r="E161" s="230">
        <v>3</v>
      </c>
      <c r="F161" s="272">
        <v>0.115856955279215</v>
      </c>
      <c r="G161" s="230">
        <v>18</v>
      </c>
      <c r="H161" s="272">
        <v>0.28266331658291499</v>
      </c>
      <c r="I161" s="230">
        <v>8</v>
      </c>
      <c r="J161" s="272">
        <v>0.45202847779410099</v>
      </c>
      <c r="K161" s="230">
        <v>29</v>
      </c>
      <c r="L161" s="272">
        <v>0.27034081586993802</v>
      </c>
    </row>
    <row r="162" spans="2:12" ht="14.25" customHeight="1" x14ac:dyDescent="0.25">
      <c r="B162" s="603" t="s">
        <v>249</v>
      </c>
      <c r="C162" s="602"/>
      <c r="D162" s="267" t="s">
        <v>277</v>
      </c>
      <c r="E162" s="230">
        <v>4</v>
      </c>
      <c r="F162" s="272">
        <v>0.60331825037707398</v>
      </c>
      <c r="G162" s="230">
        <v>15</v>
      </c>
      <c r="H162" s="272">
        <v>0.91681437564941004</v>
      </c>
      <c r="I162" s="230">
        <v>11</v>
      </c>
      <c r="J162" s="272">
        <v>2.9023746701847002</v>
      </c>
      <c r="K162" s="230">
        <v>30</v>
      </c>
      <c r="L162" s="272">
        <v>1.12019715469923</v>
      </c>
    </row>
    <row r="163" spans="2:12" ht="14.25" customHeight="1" x14ac:dyDescent="0.25">
      <c r="B163" s="603" t="s">
        <v>249</v>
      </c>
      <c r="C163" s="602"/>
      <c r="D163" s="267" t="s">
        <v>278</v>
      </c>
      <c r="E163" s="230">
        <v>2</v>
      </c>
      <c r="F163" s="272">
        <v>0.72700836059614704</v>
      </c>
      <c r="G163" s="230">
        <v>5</v>
      </c>
      <c r="H163" s="272">
        <v>0.75278530563083401</v>
      </c>
      <c r="I163" s="230">
        <v>1</v>
      </c>
      <c r="J163" s="272">
        <v>0.66934404283801896</v>
      </c>
      <c r="K163" s="230">
        <v>8</v>
      </c>
      <c r="L163" s="272">
        <v>0.73482134656011799</v>
      </c>
    </row>
    <row r="164" spans="2:12" ht="14.25" customHeight="1" x14ac:dyDescent="0.25">
      <c r="B164" s="603"/>
      <c r="C164" s="602"/>
      <c r="D164" s="268" t="s">
        <v>9</v>
      </c>
      <c r="E164" s="297">
        <v>9</v>
      </c>
      <c r="F164" s="278">
        <v>0.21557402572516701</v>
      </c>
      <c r="G164" s="297">
        <v>38</v>
      </c>
      <c r="H164" s="278">
        <v>0.36408929769090698</v>
      </c>
      <c r="I164" s="297">
        <v>21</v>
      </c>
      <c r="J164" s="278">
        <v>0.74595055413469702</v>
      </c>
      <c r="K164" s="297">
        <v>68</v>
      </c>
      <c r="L164" s="278">
        <v>0.39019687727734398</v>
      </c>
    </row>
    <row r="165" spans="2:12" ht="14.25" customHeight="1" x14ac:dyDescent="0.25">
      <c r="B165" s="603" t="s">
        <v>249</v>
      </c>
      <c r="C165" s="607" t="s">
        <v>97</v>
      </c>
      <c r="D165" s="290" t="s">
        <v>275</v>
      </c>
      <c r="E165" s="230" t="s">
        <v>256</v>
      </c>
      <c r="F165" s="272" t="s">
        <v>256</v>
      </c>
      <c r="G165" s="230">
        <v>2</v>
      </c>
      <c r="H165" s="272">
        <v>0.106923282544774</v>
      </c>
      <c r="I165" s="230">
        <v>2</v>
      </c>
      <c r="J165" s="272">
        <v>0.37174721189591098</v>
      </c>
      <c r="K165" s="230">
        <v>4</v>
      </c>
      <c r="L165" s="272">
        <v>0.129790064570557</v>
      </c>
    </row>
    <row r="166" spans="2:12" ht="14.25" customHeight="1" x14ac:dyDescent="0.25">
      <c r="B166" s="603" t="s">
        <v>249</v>
      </c>
      <c r="C166" s="602"/>
      <c r="D166" s="267" t="s">
        <v>276</v>
      </c>
      <c r="E166" s="230">
        <v>8</v>
      </c>
      <c r="F166" s="272">
        <v>0.30027775692515601</v>
      </c>
      <c r="G166" s="230">
        <v>31</v>
      </c>
      <c r="H166" s="272">
        <v>0.48049351333757001</v>
      </c>
      <c r="I166" s="230">
        <v>11</v>
      </c>
      <c r="J166" s="272">
        <v>0.60743276823678805</v>
      </c>
      <c r="K166" s="230">
        <v>50</v>
      </c>
      <c r="L166" s="272">
        <v>0.45759051140315599</v>
      </c>
    </row>
    <row r="167" spans="2:12" ht="14.25" customHeight="1" x14ac:dyDescent="0.25">
      <c r="B167" s="603" t="s">
        <v>249</v>
      </c>
      <c r="C167" s="602"/>
      <c r="D167" s="267" t="s">
        <v>277</v>
      </c>
      <c r="E167" s="230">
        <v>6</v>
      </c>
      <c r="F167" s="272">
        <v>0.97434231893471901</v>
      </c>
      <c r="G167" s="230">
        <v>25</v>
      </c>
      <c r="H167" s="272">
        <v>1.73394368150922</v>
      </c>
      <c r="I167" s="230">
        <v>9</v>
      </c>
      <c r="J167" s="272">
        <v>2.6139994191112401</v>
      </c>
      <c r="K167" s="230">
        <v>40</v>
      </c>
      <c r="L167" s="272">
        <v>1.6653482659561201</v>
      </c>
    </row>
    <row r="168" spans="2:12" ht="14.25" customHeight="1" x14ac:dyDescent="0.25">
      <c r="B168" s="603" t="s">
        <v>249</v>
      </c>
      <c r="C168" s="602"/>
      <c r="D168" s="267" t="s">
        <v>278</v>
      </c>
      <c r="E168" s="230" t="s">
        <v>256</v>
      </c>
      <c r="F168" s="272" t="s">
        <v>256</v>
      </c>
      <c r="G168" s="230">
        <v>5</v>
      </c>
      <c r="H168" s="272">
        <v>1.1402508551881401</v>
      </c>
      <c r="I168" s="230" t="s">
        <v>256</v>
      </c>
      <c r="J168" s="272" t="s">
        <v>256</v>
      </c>
      <c r="K168" s="230">
        <v>5</v>
      </c>
      <c r="L168" s="272">
        <v>0.69949636261891401</v>
      </c>
    </row>
    <row r="169" spans="2:12" ht="14.25" customHeight="1" x14ac:dyDescent="0.25">
      <c r="B169" s="603"/>
      <c r="C169" s="602"/>
      <c r="D169" s="268" t="s">
        <v>9</v>
      </c>
      <c r="E169" s="230">
        <v>14</v>
      </c>
      <c r="F169" s="272">
        <v>0.33899125886825299</v>
      </c>
      <c r="G169" s="230">
        <v>63</v>
      </c>
      <c r="H169" s="272">
        <v>0.61749571183533503</v>
      </c>
      <c r="I169" s="230">
        <v>22</v>
      </c>
      <c r="J169" s="272">
        <v>0.78768349445041197</v>
      </c>
      <c r="K169" s="230">
        <v>99</v>
      </c>
      <c r="L169" s="272">
        <v>0.57808868697957405</v>
      </c>
    </row>
    <row r="170" spans="2:12" ht="14.25" customHeight="1" x14ac:dyDescent="0.25">
      <c r="B170" s="603"/>
      <c r="C170" s="270" t="s">
        <v>285</v>
      </c>
      <c r="D170" s="271"/>
      <c r="E170" s="507">
        <v>23</v>
      </c>
      <c r="F170" s="506">
        <v>0.27694827087949098</v>
      </c>
      <c r="G170" s="201">
        <v>101</v>
      </c>
      <c r="H170" s="143">
        <v>0.489352939751447</v>
      </c>
      <c r="I170" s="201">
        <v>43</v>
      </c>
      <c r="J170" s="143">
        <v>0.76673442459256103</v>
      </c>
      <c r="K170" s="201">
        <v>167</v>
      </c>
      <c r="L170" s="143">
        <v>0.48332248028362601</v>
      </c>
    </row>
    <row r="171" spans="2:12" ht="14.25" customHeight="1" x14ac:dyDescent="0.25">
      <c r="B171" s="612" t="s">
        <v>280</v>
      </c>
      <c r="C171" s="617" t="s">
        <v>96</v>
      </c>
      <c r="D171" s="266" t="s">
        <v>275</v>
      </c>
      <c r="E171" s="151">
        <v>1</v>
      </c>
      <c r="F171" s="157">
        <v>0.154464009885697</v>
      </c>
      <c r="G171" s="151" t="s">
        <v>256</v>
      </c>
      <c r="H171" s="157" t="s">
        <v>256</v>
      </c>
      <c r="I171" s="151" t="s">
        <v>256</v>
      </c>
      <c r="J171" s="157" t="s">
        <v>256</v>
      </c>
      <c r="K171" s="151">
        <v>1</v>
      </c>
      <c r="L171" s="157">
        <v>3.4093621083495299E-2</v>
      </c>
    </row>
    <row r="172" spans="2:12" ht="14.25" customHeight="1" x14ac:dyDescent="0.25">
      <c r="B172" s="613"/>
      <c r="C172" s="618"/>
      <c r="D172" s="267" t="s">
        <v>276</v>
      </c>
      <c r="E172" s="136">
        <v>2</v>
      </c>
      <c r="F172" s="226">
        <v>7.7237970186143506E-2</v>
      </c>
      <c r="G172" s="136">
        <v>6</v>
      </c>
      <c r="H172" s="226">
        <v>9.4221105527638196E-2</v>
      </c>
      <c r="I172" s="136" t="s">
        <v>256</v>
      </c>
      <c r="J172" s="226" t="s">
        <v>256</v>
      </c>
      <c r="K172" s="136">
        <v>8</v>
      </c>
      <c r="L172" s="226">
        <v>7.45767767917071E-2</v>
      </c>
    </row>
    <row r="173" spans="2:12" x14ac:dyDescent="0.25">
      <c r="B173" s="613"/>
      <c r="C173" s="618"/>
      <c r="D173" s="267" t="s">
        <v>277</v>
      </c>
      <c r="E173" s="301" t="s">
        <v>256</v>
      </c>
      <c r="F173" s="287" t="s">
        <v>256</v>
      </c>
      <c r="G173" s="301">
        <v>2</v>
      </c>
      <c r="H173" s="287">
        <v>0.12224191675325501</v>
      </c>
      <c r="I173" s="301" t="s">
        <v>256</v>
      </c>
      <c r="J173" s="287" t="s">
        <v>256</v>
      </c>
      <c r="K173" s="301">
        <v>2</v>
      </c>
      <c r="L173" s="287">
        <v>7.4679810313281803E-2</v>
      </c>
    </row>
    <row r="174" spans="2:12" ht="14.25" customHeight="1" x14ac:dyDescent="0.25">
      <c r="B174" s="613"/>
      <c r="C174" s="619"/>
      <c r="D174" s="268" t="s">
        <v>9</v>
      </c>
      <c r="E174" s="142">
        <v>3</v>
      </c>
      <c r="F174" s="137">
        <v>7.1858008575055698E-2</v>
      </c>
      <c r="G174" s="142">
        <v>8</v>
      </c>
      <c r="H174" s="137">
        <v>7.6650378461243701E-2</v>
      </c>
      <c r="I174" s="142" t="s">
        <v>256</v>
      </c>
      <c r="J174" s="137" t="s">
        <v>256</v>
      </c>
      <c r="K174" s="142">
        <v>11</v>
      </c>
      <c r="L174" s="137">
        <v>6.3120083088982107E-2</v>
      </c>
    </row>
    <row r="175" spans="2:12" ht="14.25" customHeight="1" x14ac:dyDescent="0.25">
      <c r="B175" s="613"/>
      <c r="C175" s="617" t="s">
        <v>97</v>
      </c>
      <c r="D175" s="266" t="s">
        <v>275</v>
      </c>
      <c r="E175" s="135">
        <v>1</v>
      </c>
      <c r="F175" s="225">
        <v>0.148500148500148</v>
      </c>
      <c r="G175" s="135" t="s">
        <v>256</v>
      </c>
      <c r="H175" s="225" t="s">
        <v>256</v>
      </c>
      <c r="I175" s="135" t="s">
        <v>256</v>
      </c>
      <c r="J175" s="225" t="s">
        <v>256</v>
      </c>
      <c r="K175" s="135">
        <v>1</v>
      </c>
      <c r="L175" s="225">
        <v>3.2447516142639299E-2</v>
      </c>
    </row>
    <row r="176" spans="2:12" ht="14.25" customHeight="1" x14ac:dyDescent="0.25">
      <c r="B176" s="613"/>
      <c r="C176" s="618"/>
      <c r="D176" s="267" t="s">
        <v>276</v>
      </c>
      <c r="E176" s="136">
        <v>4</v>
      </c>
      <c r="F176" s="226">
        <v>0.15013887846257801</v>
      </c>
      <c r="G176" s="136">
        <v>11</v>
      </c>
      <c r="H176" s="226">
        <v>0.170497698281073</v>
      </c>
      <c r="I176" s="136">
        <v>2</v>
      </c>
      <c r="J176" s="226">
        <v>0.110442321497598</v>
      </c>
      <c r="K176" s="136">
        <v>17</v>
      </c>
      <c r="L176" s="226">
        <v>0.155580773877073</v>
      </c>
    </row>
    <row r="177" spans="2:12" ht="14.25" customHeight="1" x14ac:dyDescent="0.25">
      <c r="B177" s="613"/>
      <c r="C177" s="618"/>
      <c r="D177" s="267" t="s">
        <v>277</v>
      </c>
      <c r="E177" s="136">
        <v>2</v>
      </c>
      <c r="F177" s="226">
        <v>0.32478077297823998</v>
      </c>
      <c r="G177" s="136">
        <v>2</v>
      </c>
      <c r="H177" s="226">
        <v>0.138715494520738</v>
      </c>
      <c r="I177" s="136" t="s">
        <v>256</v>
      </c>
      <c r="J177" s="226" t="s">
        <v>256</v>
      </c>
      <c r="K177" s="136">
        <v>4</v>
      </c>
      <c r="L177" s="226">
        <v>0.166534826595612</v>
      </c>
    </row>
    <row r="178" spans="2:12" x14ac:dyDescent="0.25">
      <c r="B178" s="613"/>
      <c r="C178" s="619"/>
      <c r="D178" s="268" t="s">
        <v>9</v>
      </c>
      <c r="E178" s="142">
        <v>7</v>
      </c>
      <c r="F178" s="137">
        <v>0.16949562943412699</v>
      </c>
      <c r="G178" s="142">
        <v>13</v>
      </c>
      <c r="H178" s="137">
        <v>0.12741975006126</v>
      </c>
      <c r="I178" s="142">
        <v>2</v>
      </c>
      <c r="J178" s="137">
        <v>7.1607590404582894E-2</v>
      </c>
      <c r="K178" s="142">
        <v>22</v>
      </c>
      <c r="L178" s="137">
        <v>0.12846415266212799</v>
      </c>
    </row>
    <row r="179" spans="2:12" x14ac:dyDescent="0.25">
      <c r="B179" s="614"/>
      <c r="C179" s="270" t="s">
        <v>285</v>
      </c>
      <c r="D179" s="271"/>
      <c r="E179" s="507">
        <v>10</v>
      </c>
      <c r="F179" s="506">
        <v>0.12041229168673501</v>
      </c>
      <c r="G179" s="201">
        <v>21</v>
      </c>
      <c r="H179" s="143">
        <v>0.10174665083940999</v>
      </c>
      <c r="I179" s="201">
        <v>2</v>
      </c>
      <c r="J179" s="143">
        <v>3.5662066260119099E-2</v>
      </c>
      <c r="K179" s="201">
        <v>33</v>
      </c>
      <c r="L179" s="143">
        <v>9.5506837421315396E-2</v>
      </c>
    </row>
    <row r="180" spans="2:12" ht="14.25" customHeight="1" x14ac:dyDescent="0.25">
      <c r="B180" s="611" t="s">
        <v>234</v>
      </c>
      <c r="C180" s="602" t="s">
        <v>96</v>
      </c>
      <c r="D180" s="266" t="s">
        <v>275</v>
      </c>
      <c r="E180" s="135">
        <v>19</v>
      </c>
      <c r="F180" s="225">
        <v>2.9348161878282402</v>
      </c>
      <c r="G180" s="135">
        <v>46</v>
      </c>
      <c r="H180" s="225">
        <v>2.60078023407022</v>
      </c>
      <c r="I180" s="135">
        <v>11</v>
      </c>
      <c r="J180" s="225">
        <v>2.12765957446809</v>
      </c>
      <c r="K180" s="135">
        <v>76</v>
      </c>
      <c r="L180" s="225">
        <v>2.5911152023456401</v>
      </c>
    </row>
    <row r="181" spans="2:12" ht="14.25" customHeight="1" x14ac:dyDescent="0.25">
      <c r="B181" s="603" t="s">
        <v>250</v>
      </c>
      <c r="C181" s="602"/>
      <c r="D181" s="267" t="s">
        <v>276</v>
      </c>
      <c r="E181" s="230">
        <v>470</v>
      </c>
      <c r="F181" s="272">
        <v>18.150922993743698</v>
      </c>
      <c r="G181" s="230">
        <v>806</v>
      </c>
      <c r="H181" s="272">
        <v>12.6570351758794</v>
      </c>
      <c r="I181" s="230">
        <v>282</v>
      </c>
      <c r="J181" s="272">
        <v>15.934003842242101</v>
      </c>
      <c r="K181" s="230">
        <v>1558</v>
      </c>
      <c r="L181" s="272">
        <v>14.523827280184999</v>
      </c>
    </row>
    <row r="182" spans="2:12" ht="14.25" customHeight="1" x14ac:dyDescent="0.25">
      <c r="B182" s="603" t="s">
        <v>250</v>
      </c>
      <c r="C182" s="602"/>
      <c r="D182" s="267" t="s">
        <v>277</v>
      </c>
      <c r="E182" s="230">
        <v>369</v>
      </c>
      <c r="F182" s="272">
        <v>55.656108597285098</v>
      </c>
      <c r="G182" s="230">
        <v>630</v>
      </c>
      <c r="H182" s="272">
        <v>38.506203777275203</v>
      </c>
      <c r="I182" s="230">
        <v>185</v>
      </c>
      <c r="J182" s="272">
        <v>48.812664907651701</v>
      </c>
      <c r="K182" s="230">
        <v>1184</v>
      </c>
      <c r="L182" s="272">
        <v>44.210447705462798</v>
      </c>
    </row>
    <row r="183" spans="2:12" ht="14.25" customHeight="1" x14ac:dyDescent="0.25">
      <c r="B183" s="603" t="s">
        <v>250</v>
      </c>
      <c r="C183" s="602"/>
      <c r="D183" s="267" t="s">
        <v>278</v>
      </c>
      <c r="E183" s="230">
        <v>121</v>
      </c>
      <c r="F183" s="272">
        <v>43.984005816066897</v>
      </c>
      <c r="G183" s="230">
        <v>215</v>
      </c>
      <c r="H183" s="272">
        <v>32.369768142125899</v>
      </c>
      <c r="I183" s="230">
        <v>42</v>
      </c>
      <c r="J183" s="272">
        <v>28.112449799196799</v>
      </c>
      <c r="K183" s="230">
        <v>378</v>
      </c>
      <c r="L183" s="272">
        <v>34.720308624965597</v>
      </c>
    </row>
    <row r="184" spans="2:12" ht="14.25" customHeight="1" x14ac:dyDescent="0.25">
      <c r="B184" s="603"/>
      <c r="C184" s="602"/>
      <c r="D184" s="268" t="s">
        <v>9</v>
      </c>
      <c r="E184" s="297">
        <v>979</v>
      </c>
      <c r="F184" s="278">
        <v>23.449663464993201</v>
      </c>
      <c r="G184" s="297">
        <v>1697</v>
      </c>
      <c r="H184" s="278">
        <v>16.259461531091301</v>
      </c>
      <c r="I184" s="297">
        <v>520</v>
      </c>
      <c r="J184" s="278">
        <v>18.471156578573499</v>
      </c>
      <c r="K184" s="297">
        <v>3196</v>
      </c>
      <c r="L184" s="278">
        <v>18.339253232035201</v>
      </c>
    </row>
    <row r="185" spans="2:12" ht="14.25" customHeight="1" x14ac:dyDescent="0.25">
      <c r="B185" s="603" t="s">
        <v>250</v>
      </c>
      <c r="C185" s="607" t="s">
        <v>97</v>
      </c>
      <c r="D185" s="290" t="s">
        <v>275</v>
      </c>
      <c r="E185" s="230">
        <v>30</v>
      </c>
      <c r="F185" s="272">
        <v>4.4550044550044596</v>
      </c>
      <c r="G185" s="230">
        <v>42</v>
      </c>
      <c r="H185" s="272">
        <v>2.2453889334402599</v>
      </c>
      <c r="I185" s="230">
        <v>21</v>
      </c>
      <c r="J185" s="272">
        <v>3.90334572490706</v>
      </c>
      <c r="K185" s="230">
        <v>93</v>
      </c>
      <c r="L185" s="272">
        <v>3.0176190012654498</v>
      </c>
    </row>
    <row r="186" spans="2:12" ht="14.25" customHeight="1" x14ac:dyDescent="0.25">
      <c r="B186" s="603" t="s">
        <v>250</v>
      </c>
      <c r="C186" s="602"/>
      <c r="D186" s="267" t="s">
        <v>276</v>
      </c>
      <c r="E186" s="230">
        <v>719</v>
      </c>
      <c r="F186" s="272">
        <v>26.987463403648398</v>
      </c>
      <c r="G186" s="230">
        <v>1054</v>
      </c>
      <c r="H186" s="272">
        <v>16.336779453477401</v>
      </c>
      <c r="I186" s="230">
        <v>381</v>
      </c>
      <c r="J186" s="272">
        <v>21.039262245292399</v>
      </c>
      <c r="K186" s="230">
        <v>2154</v>
      </c>
      <c r="L186" s="272">
        <v>19.712999231247899</v>
      </c>
    </row>
    <row r="187" spans="2:12" ht="14.25" customHeight="1" x14ac:dyDescent="0.25">
      <c r="B187" s="603" t="s">
        <v>250</v>
      </c>
      <c r="C187" s="602"/>
      <c r="D187" s="267" t="s">
        <v>277</v>
      </c>
      <c r="E187" s="230">
        <v>308</v>
      </c>
      <c r="F187" s="272">
        <v>50.016239038648898</v>
      </c>
      <c r="G187" s="230">
        <v>527</v>
      </c>
      <c r="H187" s="272">
        <v>36.551532806214503</v>
      </c>
      <c r="I187" s="230">
        <v>159</v>
      </c>
      <c r="J187" s="272">
        <v>46.180656404298603</v>
      </c>
      <c r="K187" s="230">
        <v>994</v>
      </c>
      <c r="L187" s="272">
        <v>41.383904409009503</v>
      </c>
    </row>
    <row r="188" spans="2:12" ht="14.25" customHeight="1" x14ac:dyDescent="0.25">
      <c r="B188" s="603" t="s">
        <v>250</v>
      </c>
      <c r="C188" s="602"/>
      <c r="D188" s="267" t="s">
        <v>278</v>
      </c>
      <c r="E188" s="230">
        <v>75</v>
      </c>
      <c r="F188" s="272">
        <v>42.492917847025502</v>
      </c>
      <c r="G188" s="230">
        <v>125</v>
      </c>
      <c r="H188" s="272">
        <v>28.506271379703499</v>
      </c>
      <c r="I188" s="230">
        <v>35</v>
      </c>
      <c r="J188" s="272">
        <v>35.070140280561098</v>
      </c>
      <c r="K188" s="230">
        <v>235</v>
      </c>
      <c r="L188" s="272">
        <v>32.876329043089001</v>
      </c>
    </row>
    <row r="189" spans="2:12" ht="14.25" customHeight="1" x14ac:dyDescent="0.25">
      <c r="B189" s="603"/>
      <c r="C189" s="602"/>
      <c r="D189" s="268" t="s">
        <v>9</v>
      </c>
      <c r="E189" s="230">
        <v>1132</v>
      </c>
      <c r="F189" s="272">
        <v>27.4098646456331</v>
      </c>
      <c r="G189" s="230">
        <v>1748</v>
      </c>
      <c r="H189" s="272">
        <v>17.133055623621701</v>
      </c>
      <c r="I189" s="230">
        <v>596</v>
      </c>
      <c r="J189" s="272">
        <v>21.339061940565699</v>
      </c>
      <c r="K189" s="230">
        <v>3476</v>
      </c>
      <c r="L189" s="272">
        <v>20.297336120616201</v>
      </c>
    </row>
    <row r="190" spans="2:12" x14ac:dyDescent="0.25">
      <c r="B190" s="603"/>
      <c r="C190" s="270" t="s">
        <v>285</v>
      </c>
      <c r="D190" s="271"/>
      <c r="E190" s="507">
        <v>2111</v>
      </c>
      <c r="F190" s="506">
        <v>25.4190347750698</v>
      </c>
      <c r="G190" s="201">
        <v>3445</v>
      </c>
      <c r="H190" s="143">
        <v>16.6912958162746</v>
      </c>
      <c r="I190" s="201">
        <v>1116</v>
      </c>
      <c r="J190" s="143">
        <v>19.899432973146499</v>
      </c>
      <c r="K190" s="201">
        <v>6672</v>
      </c>
      <c r="L190" s="143">
        <v>19.309746038636899</v>
      </c>
    </row>
    <row r="191" spans="2:12" ht="14.25" customHeight="1" x14ac:dyDescent="0.25">
      <c r="B191" s="611" t="s">
        <v>235</v>
      </c>
      <c r="C191" s="602" t="s">
        <v>96</v>
      </c>
      <c r="D191" s="266" t="s">
        <v>275</v>
      </c>
      <c r="E191" s="135">
        <v>2</v>
      </c>
      <c r="F191" s="225">
        <v>0.308928019771393</v>
      </c>
      <c r="G191" s="135">
        <v>1</v>
      </c>
      <c r="H191" s="225">
        <v>5.6538700740656998E-2</v>
      </c>
      <c r="I191" s="135" t="s">
        <v>256</v>
      </c>
      <c r="J191" s="225" t="s">
        <v>256</v>
      </c>
      <c r="K191" s="135">
        <v>3</v>
      </c>
      <c r="L191" s="225">
        <v>0.10228086325048601</v>
      </c>
    </row>
    <row r="192" spans="2:12" ht="14.25" customHeight="1" x14ac:dyDescent="0.25">
      <c r="B192" s="603" t="s">
        <v>251</v>
      </c>
      <c r="C192" s="602"/>
      <c r="D192" s="267" t="s">
        <v>276</v>
      </c>
      <c r="E192" s="230">
        <v>13</v>
      </c>
      <c r="F192" s="272">
        <v>0.50204680620993303</v>
      </c>
      <c r="G192" s="230">
        <v>4</v>
      </c>
      <c r="H192" s="272">
        <v>6.2814070351758802E-2</v>
      </c>
      <c r="I192" s="230">
        <v>4</v>
      </c>
      <c r="J192" s="272">
        <v>0.226014238897051</v>
      </c>
      <c r="K192" s="230">
        <v>21</v>
      </c>
      <c r="L192" s="272">
        <v>0.19576403907823101</v>
      </c>
    </row>
    <row r="193" spans="2:12" ht="14.25" customHeight="1" x14ac:dyDescent="0.25">
      <c r="B193" s="603" t="s">
        <v>251</v>
      </c>
      <c r="C193" s="602"/>
      <c r="D193" s="267" t="s">
        <v>277</v>
      </c>
      <c r="E193" s="230">
        <v>7</v>
      </c>
      <c r="F193" s="272">
        <v>1.05580693815988</v>
      </c>
      <c r="G193" s="230">
        <v>8</v>
      </c>
      <c r="H193" s="272">
        <v>0.48896766701301903</v>
      </c>
      <c r="I193" s="230">
        <v>3</v>
      </c>
      <c r="J193" s="272">
        <v>0.79155672823219003</v>
      </c>
      <c r="K193" s="230">
        <v>18</v>
      </c>
      <c r="L193" s="272">
        <v>0.67211829281953595</v>
      </c>
    </row>
    <row r="194" spans="2:12" ht="14.25" customHeight="1" x14ac:dyDescent="0.25">
      <c r="B194" s="603" t="s">
        <v>251</v>
      </c>
      <c r="C194" s="602"/>
      <c r="D194" s="267" t="s">
        <v>278</v>
      </c>
      <c r="E194" s="230">
        <v>7</v>
      </c>
      <c r="F194" s="272">
        <v>2.5445292620865101</v>
      </c>
      <c r="G194" s="230">
        <v>6</v>
      </c>
      <c r="H194" s="272">
        <v>0.90334236675700097</v>
      </c>
      <c r="I194" s="230">
        <v>1</v>
      </c>
      <c r="J194" s="272">
        <v>0.66934404283801896</v>
      </c>
      <c r="K194" s="230">
        <v>14</v>
      </c>
      <c r="L194" s="272">
        <v>1.2859373564802099</v>
      </c>
    </row>
    <row r="195" spans="2:12" ht="14.25" customHeight="1" x14ac:dyDescent="0.25">
      <c r="B195" s="603"/>
      <c r="C195" s="602"/>
      <c r="D195" s="268" t="s">
        <v>9</v>
      </c>
      <c r="E195" s="297">
        <v>29</v>
      </c>
      <c r="F195" s="278">
        <v>0.69462741622553803</v>
      </c>
      <c r="G195" s="297">
        <v>19</v>
      </c>
      <c r="H195" s="278">
        <v>0.18204464884545399</v>
      </c>
      <c r="I195" s="297">
        <v>8</v>
      </c>
      <c r="J195" s="278">
        <v>0.28417163967036102</v>
      </c>
      <c r="K195" s="297">
        <v>56</v>
      </c>
      <c r="L195" s="278">
        <v>0.32133860481663601</v>
      </c>
    </row>
    <row r="196" spans="2:12" ht="14.25" customHeight="1" x14ac:dyDescent="0.25">
      <c r="B196" s="603" t="s">
        <v>251</v>
      </c>
      <c r="C196" s="607" t="s">
        <v>97</v>
      </c>
      <c r="D196" s="290" t="s">
        <v>275</v>
      </c>
      <c r="E196" s="230">
        <v>1</v>
      </c>
      <c r="F196" s="272">
        <v>0.148500148500148</v>
      </c>
      <c r="G196" s="230">
        <v>4</v>
      </c>
      <c r="H196" s="272">
        <v>0.213846565089548</v>
      </c>
      <c r="I196" s="230" t="s">
        <v>256</v>
      </c>
      <c r="J196" s="272" t="s">
        <v>256</v>
      </c>
      <c r="K196" s="230">
        <v>5</v>
      </c>
      <c r="L196" s="272">
        <v>0.16223758071319599</v>
      </c>
    </row>
    <row r="197" spans="2:12" ht="14.25" customHeight="1" x14ac:dyDescent="0.25">
      <c r="B197" s="603" t="s">
        <v>251</v>
      </c>
      <c r="C197" s="602"/>
      <c r="D197" s="267" t="s">
        <v>276</v>
      </c>
      <c r="E197" s="230">
        <v>10</v>
      </c>
      <c r="F197" s="272">
        <v>0.37534719615644502</v>
      </c>
      <c r="G197" s="230">
        <v>9</v>
      </c>
      <c r="H197" s="272">
        <v>0.13949811677542401</v>
      </c>
      <c r="I197" s="230">
        <v>3</v>
      </c>
      <c r="J197" s="272">
        <v>0.16566348224639699</v>
      </c>
      <c r="K197" s="230">
        <v>22</v>
      </c>
      <c r="L197" s="272">
        <v>0.20133982501738801</v>
      </c>
    </row>
    <row r="198" spans="2:12" ht="14.25" customHeight="1" x14ac:dyDescent="0.25">
      <c r="B198" s="603" t="s">
        <v>251</v>
      </c>
      <c r="C198" s="602"/>
      <c r="D198" s="267" t="s">
        <v>277</v>
      </c>
      <c r="E198" s="230">
        <v>4</v>
      </c>
      <c r="F198" s="272">
        <v>0.64956154595647897</v>
      </c>
      <c r="G198" s="230">
        <v>6</v>
      </c>
      <c r="H198" s="272">
        <v>0.41614648356221401</v>
      </c>
      <c r="I198" s="230">
        <v>5</v>
      </c>
      <c r="J198" s="272">
        <v>1.4522218995062399</v>
      </c>
      <c r="K198" s="230">
        <v>15</v>
      </c>
      <c r="L198" s="272">
        <v>0.62450559973354403</v>
      </c>
    </row>
    <row r="199" spans="2:12" ht="14.25" customHeight="1" x14ac:dyDescent="0.25">
      <c r="B199" s="603" t="s">
        <v>251</v>
      </c>
      <c r="C199" s="602"/>
      <c r="D199" s="267" t="s">
        <v>278</v>
      </c>
      <c r="E199" s="230">
        <v>5</v>
      </c>
      <c r="F199" s="272">
        <v>2.8328611898017</v>
      </c>
      <c r="G199" s="230">
        <v>4</v>
      </c>
      <c r="H199" s="272">
        <v>0.91220068415051303</v>
      </c>
      <c r="I199" s="230">
        <v>4</v>
      </c>
      <c r="J199" s="272">
        <v>4.0080160320641296</v>
      </c>
      <c r="K199" s="230">
        <v>13</v>
      </c>
      <c r="L199" s="272">
        <v>1.81869054280918</v>
      </c>
    </row>
    <row r="200" spans="2:12" ht="14.25" customHeight="1" x14ac:dyDescent="0.25">
      <c r="B200" s="603"/>
      <c r="C200" s="602"/>
      <c r="D200" s="268" t="s">
        <v>9</v>
      </c>
      <c r="E200" s="230">
        <v>20</v>
      </c>
      <c r="F200" s="272">
        <v>0.48427322695464797</v>
      </c>
      <c r="G200" s="230">
        <v>23</v>
      </c>
      <c r="H200" s="272">
        <v>0.22543494241607501</v>
      </c>
      <c r="I200" s="230">
        <v>12</v>
      </c>
      <c r="J200" s="272">
        <v>0.42964554242749697</v>
      </c>
      <c r="K200" s="230">
        <v>55</v>
      </c>
      <c r="L200" s="272">
        <v>0.32116038165531902</v>
      </c>
    </row>
    <row r="201" spans="2:12" x14ac:dyDescent="0.25">
      <c r="B201" s="603"/>
      <c r="C201" s="270" t="s">
        <v>285</v>
      </c>
      <c r="D201" s="271"/>
      <c r="E201" s="507">
        <v>49</v>
      </c>
      <c r="F201" s="506">
        <v>0.59002022926500297</v>
      </c>
      <c r="G201" s="201">
        <v>42</v>
      </c>
      <c r="H201" s="143">
        <v>0.20349330167881999</v>
      </c>
      <c r="I201" s="201">
        <v>20</v>
      </c>
      <c r="J201" s="143">
        <v>0.35662066260119102</v>
      </c>
      <c r="K201" s="201">
        <v>111</v>
      </c>
      <c r="L201" s="143">
        <v>0.32125027132624301</v>
      </c>
    </row>
    <row r="202" spans="2:12" ht="15" customHeight="1" x14ac:dyDescent="0.25">
      <c r="B202" s="611" t="s">
        <v>236</v>
      </c>
      <c r="C202" s="602" t="s">
        <v>96</v>
      </c>
      <c r="D202" s="266" t="s">
        <v>275</v>
      </c>
      <c r="E202" s="135">
        <v>3</v>
      </c>
      <c r="F202" s="225">
        <v>0.46339202965708998</v>
      </c>
      <c r="G202" s="135">
        <v>1</v>
      </c>
      <c r="H202" s="225">
        <v>5.6538700740656998E-2</v>
      </c>
      <c r="I202" s="135">
        <v>2</v>
      </c>
      <c r="J202" s="225">
        <v>0.38684719535783402</v>
      </c>
      <c r="K202" s="135">
        <v>6</v>
      </c>
      <c r="L202" s="225">
        <v>0.20456172650097201</v>
      </c>
    </row>
    <row r="203" spans="2:12" ht="15" customHeight="1" x14ac:dyDescent="0.25">
      <c r="B203" s="603" t="s">
        <v>236</v>
      </c>
      <c r="C203" s="602"/>
      <c r="D203" s="267" t="s">
        <v>276</v>
      </c>
      <c r="E203" s="230">
        <v>5</v>
      </c>
      <c r="F203" s="272">
        <v>0.193094925465359</v>
      </c>
      <c r="G203" s="230">
        <v>19</v>
      </c>
      <c r="H203" s="272">
        <v>0.29836683417085402</v>
      </c>
      <c r="I203" s="230" t="s">
        <v>256</v>
      </c>
      <c r="J203" s="272" t="s">
        <v>256</v>
      </c>
      <c r="K203" s="230">
        <v>24</v>
      </c>
      <c r="L203" s="272">
        <v>0.22373033037512099</v>
      </c>
    </row>
    <row r="204" spans="2:12" ht="15" customHeight="1" x14ac:dyDescent="0.25">
      <c r="B204" s="603" t="s">
        <v>236</v>
      </c>
      <c r="C204" s="602"/>
      <c r="D204" s="267" t="s">
        <v>277</v>
      </c>
      <c r="E204" s="230">
        <v>7</v>
      </c>
      <c r="F204" s="272">
        <v>1.05580693815988</v>
      </c>
      <c r="G204" s="230">
        <v>6</v>
      </c>
      <c r="H204" s="272">
        <v>0.36672575025976401</v>
      </c>
      <c r="I204" s="230">
        <v>1</v>
      </c>
      <c r="J204" s="272">
        <v>0.26385224274406299</v>
      </c>
      <c r="K204" s="230">
        <v>14</v>
      </c>
      <c r="L204" s="272">
        <v>0.52275867219297301</v>
      </c>
    </row>
    <row r="205" spans="2:12" ht="15" customHeight="1" x14ac:dyDescent="0.25">
      <c r="B205" s="603" t="s">
        <v>236</v>
      </c>
      <c r="C205" s="602"/>
      <c r="D205" s="267" t="s">
        <v>278</v>
      </c>
      <c r="E205" s="230">
        <v>2</v>
      </c>
      <c r="F205" s="272">
        <v>0.72700836059614704</v>
      </c>
      <c r="G205" s="230">
        <v>6</v>
      </c>
      <c r="H205" s="272">
        <v>0.90334236675700097</v>
      </c>
      <c r="I205" s="230">
        <v>1</v>
      </c>
      <c r="J205" s="272">
        <v>0.66934404283801896</v>
      </c>
      <c r="K205" s="230">
        <v>9</v>
      </c>
      <c r="L205" s="272">
        <v>0.82667401488013204</v>
      </c>
    </row>
    <row r="206" spans="2:12" ht="14.25" customHeight="1" x14ac:dyDescent="0.25">
      <c r="B206" s="603"/>
      <c r="C206" s="602"/>
      <c r="D206" s="268" t="s">
        <v>9</v>
      </c>
      <c r="E206" s="297">
        <v>17</v>
      </c>
      <c r="F206" s="278">
        <v>0.40719538192531601</v>
      </c>
      <c r="G206" s="297">
        <v>32</v>
      </c>
      <c r="H206" s="278">
        <v>0.30660151384497503</v>
      </c>
      <c r="I206" s="297">
        <v>4</v>
      </c>
      <c r="J206" s="278">
        <v>0.14208581983518001</v>
      </c>
      <c r="K206" s="297">
        <v>53</v>
      </c>
      <c r="L206" s="278">
        <v>0.30412403670145899</v>
      </c>
    </row>
    <row r="207" spans="2:12" ht="15" customHeight="1" x14ac:dyDescent="0.25">
      <c r="B207" s="603" t="s">
        <v>236</v>
      </c>
      <c r="C207" s="607" t="s">
        <v>97</v>
      </c>
      <c r="D207" s="290" t="s">
        <v>275</v>
      </c>
      <c r="E207" s="230">
        <v>5</v>
      </c>
      <c r="F207" s="272">
        <v>0.74250074250074305</v>
      </c>
      <c r="G207" s="230">
        <v>5</v>
      </c>
      <c r="H207" s="272">
        <v>0.26730820636193497</v>
      </c>
      <c r="I207" s="230">
        <v>3</v>
      </c>
      <c r="J207" s="272">
        <v>0.55762081784386597</v>
      </c>
      <c r="K207" s="230">
        <v>13</v>
      </c>
      <c r="L207" s="272">
        <v>0.421817709854311</v>
      </c>
    </row>
    <row r="208" spans="2:12" ht="15" customHeight="1" x14ac:dyDescent="0.25">
      <c r="B208" s="603" t="s">
        <v>236</v>
      </c>
      <c r="C208" s="602"/>
      <c r="D208" s="267" t="s">
        <v>276</v>
      </c>
      <c r="E208" s="230">
        <v>8</v>
      </c>
      <c r="F208" s="272">
        <v>0.30027775692515601</v>
      </c>
      <c r="G208" s="230">
        <v>18</v>
      </c>
      <c r="H208" s="272">
        <v>0.27899623355084702</v>
      </c>
      <c r="I208" s="230">
        <v>6</v>
      </c>
      <c r="J208" s="272">
        <v>0.33132696449279397</v>
      </c>
      <c r="K208" s="230">
        <v>32</v>
      </c>
      <c r="L208" s="272">
        <v>0.29285792729802002</v>
      </c>
    </row>
    <row r="209" spans="2:12" ht="15" customHeight="1" x14ac:dyDescent="0.25">
      <c r="B209" s="603" t="s">
        <v>236</v>
      </c>
      <c r="C209" s="602"/>
      <c r="D209" s="267" t="s">
        <v>277</v>
      </c>
      <c r="E209" s="230">
        <v>8</v>
      </c>
      <c r="F209" s="272">
        <v>1.2991230919129599</v>
      </c>
      <c r="G209" s="230">
        <v>21</v>
      </c>
      <c r="H209" s="272">
        <v>1.4565126924677501</v>
      </c>
      <c r="I209" s="230">
        <v>1</v>
      </c>
      <c r="J209" s="272">
        <v>0.29044437990124899</v>
      </c>
      <c r="K209" s="230">
        <v>30</v>
      </c>
      <c r="L209" s="272">
        <v>1.24901119946709</v>
      </c>
    </row>
    <row r="210" spans="2:12" ht="15" customHeight="1" x14ac:dyDescent="0.25">
      <c r="B210" s="603" t="s">
        <v>236</v>
      </c>
      <c r="C210" s="602"/>
      <c r="D210" s="267" t="s">
        <v>278</v>
      </c>
      <c r="E210" s="230">
        <v>7</v>
      </c>
      <c r="F210" s="272">
        <v>3.9660056657223799</v>
      </c>
      <c r="G210" s="230">
        <v>9</v>
      </c>
      <c r="H210" s="272">
        <v>2.0524515393386502</v>
      </c>
      <c r="I210" s="230" t="s">
        <v>256</v>
      </c>
      <c r="J210" s="272" t="s">
        <v>256</v>
      </c>
      <c r="K210" s="230">
        <v>16</v>
      </c>
      <c r="L210" s="272">
        <v>2.2383883603805299</v>
      </c>
    </row>
    <row r="211" spans="2:12" ht="14.25" customHeight="1" x14ac:dyDescent="0.25">
      <c r="B211" s="603"/>
      <c r="C211" s="602"/>
      <c r="D211" s="268" t="s">
        <v>9</v>
      </c>
      <c r="E211" s="230">
        <v>28</v>
      </c>
      <c r="F211" s="272">
        <v>0.67798251773650697</v>
      </c>
      <c r="G211" s="230">
        <v>53</v>
      </c>
      <c r="H211" s="272">
        <v>0.51948051948051899</v>
      </c>
      <c r="I211" s="230">
        <v>10</v>
      </c>
      <c r="J211" s="272">
        <v>0.358037952022914</v>
      </c>
      <c r="K211" s="230">
        <v>91</v>
      </c>
      <c r="L211" s="272">
        <v>0.53137444964789204</v>
      </c>
    </row>
    <row r="212" spans="2:12" ht="14.25" customHeight="1" x14ac:dyDescent="0.25">
      <c r="B212" s="603"/>
      <c r="C212" s="270" t="s">
        <v>285</v>
      </c>
      <c r="D212" s="271"/>
      <c r="E212" s="507">
        <v>45</v>
      </c>
      <c r="F212" s="506">
        <v>0.54185531259030895</v>
      </c>
      <c r="G212" s="201">
        <v>85</v>
      </c>
      <c r="H212" s="143">
        <v>0.41183168196904002</v>
      </c>
      <c r="I212" s="201">
        <v>14</v>
      </c>
      <c r="J212" s="143">
        <v>0.24963446382083401</v>
      </c>
      <c r="K212" s="201">
        <v>144</v>
      </c>
      <c r="L212" s="143">
        <v>0.416757108747558</v>
      </c>
    </row>
    <row r="213" spans="2:12" ht="14.25" customHeight="1" x14ac:dyDescent="0.25">
      <c r="B213" s="611" t="s">
        <v>264</v>
      </c>
      <c r="C213" s="602" t="s">
        <v>96</v>
      </c>
      <c r="D213" s="266" t="s">
        <v>275</v>
      </c>
      <c r="E213" s="135">
        <v>16</v>
      </c>
      <c r="F213" s="225">
        <v>2.4714241581711498</v>
      </c>
      <c r="G213" s="135">
        <v>69</v>
      </c>
      <c r="H213" s="225">
        <v>3.9011703511053302</v>
      </c>
      <c r="I213" s="135">
        <v>5</v>
      </c>
      <c r="J213" s="225">
        <v>0.96711798839458396</v>
      </c>
      <c r="K213" s="135">
        <v>90</v>
      </c>
      <c r="L213" s="225">
        <v>3.0684258975145799</v>
      </c>
    </row>
    <row r="214" spans="2:12" ht="14.25" customHeight="1" x14ac:dyDescent="0.25">
      <c r="B214" s="603" t="s">
        <v>252</v>
      </c>
      <c r="C214" s="602"/>
      <c r="D214" s="267" t="s">
        <v>276</v>
      </c>
      <c r="E214" s="230">
        <v>103</v>
      </c>
      <c r="F214" s="272">
        <v>3.97775546458639</v>
      </c>
      <c r="G214" s="230">
        <v>209</v>
      </c>
      <c r="H214" s="272">
        <v>3.2820351758794</v>
      </c>
      <c r="I214" s="230">
        <v>44</v>
      </c>
      <c r="J214" s="272">
        <v>2.48615662786756</v>
      </c>
      <c r="K214" s="230">
        <v>356</v>
      </c>
      <c r="L214" s="272">
        <v>3.3186665672309599</v>
      </c>
    </row>
    <row r="215" spans="2:12" ht="14.25" customHeight="1" x14ac:dyDescent="0.25">
      <c r="B215" s="603" t="s">
        <v>252</v>
      </c>
      <c r="C215" s="602"/>
      <c r="D215" s="267" t="s">
        <v>277</v>
      </c>
      <c r="E215" s="230">
        <v>25</v>
      </c>
      <c r="F215" s="272">
        <v>3.7707390648567101</v>
      </c>
      <c r="G215" s="230">
        <v>48</v>
      </c>
      <c r="H215" s="272">
        <v>2.9338060020781098</v>
      </c>
      <c r="I215" s="230">
        <v>7</v>
      </c>
      <c r="J215" s="272">
        <v>1.84696569920844</v>
      </c>
      <c r="K215" s="230">
        <v>80</v>
      </c>
      <c r="L215" s="272">
        <v>2.9871924125312699</v>
      </c>
    </row>
    <row r="216" spans="2:12" ht="14.25" customHeight="1" x14ac:dyDescent="0.25">
      <c r="B216" s="603" t="s">
        <v>252</v>
      </c>
      <c r="C216" s="602"/>
      <c r="D216" s="267" t="s">
        <v>278</v>
      </c>
      <c r="E216" s="230">
        <v>6</v>
      </c>
      <c r="F216" s="272">
        <v>2.18102508178844</v>
      </c>
      <c r="G216" s="230">
        <v>13</v>
      </c>
      <c r="H216" s="272">
        <v>1.9572417946401699</v>
      </c>
      <c r="I216" s="230">
        <v>2</v>
      </c>
      <c r="J216" s="272">
        <v>1.3386880856760399</v>
      </c>
      <c r="K216" s="230">
        <v>21</v>
      </c>
      <c r="L216" s="272">
        <v>1.92890603472031</v>
      </c>
    </row>
    <row r="217" spans="2:12" ht="14.25" customHeight="1" x14ac:dyDescent="0.25">
      <c r="B217" s="603"/>
      <c r="C217" s="602"/>
      <c r="D217" s="268" t="s">
        <v>9</v>
      </c>
      <c r="E217" s="297">
        <v>150</v>
      </c>
      <c r="F217" s="278">
        <v>3.5929004287527802</v>
      </c>
      <c r="G217" s="297">
        <v>339</v>
      </c>
      <c r="H217" s="278">
        <v>3.2480597872952002</v>
      </c>
      <c r="I217" s="297">
        <v>58</v>
      </c>
      <c r="J217" s="278">
        <v>2.06024438761012</v>
      </c>
      <c r="K217" s="297">
        <v>547</v>
      </c>
      <c r="L217" s="278">
        <v>3.1387895863339299</v>
      </c>
    </row>
    <row r="218" spans="2:12" ht="14.25" customHeight="1" x14ac:dyDescent="0.25">
      <c r="B218" s="603" t="s">
        <v>252</v>
      </c>
      <c r="C218" s="607" t="s">
        <v>97</v>
      </c>
      <c r="D218" s="290" t="s">
        <v>275</v>
      </c>
      <c r="E218" s="230">
        <v>37</v>
      </c>
      <c r="F218" s="272">
        <v>5.4945054945054901</v>
      </c>
      <c r="G218" s="230">
        <v>55</v>
      </c>
      <c r="H218" s="272">
        <v>2.9403902699812901</v>
      </c>
      <c r="I218" s="230">
        <v>23</v>
      </c>
      <c r="J218" s="272">
        <v>4.2750929368029702</v>
      </c>
      <c r="K218" s="230">
        <v>115</v>
      </c>
      <c r="L218" s="272">
        <v>3.7314643564035199</v>
      </c>
    </row>
    <row r="219" spans="2:12" ht="14.25" customHeight="1" x14ac:dyDescent="0.25">
      <c r="B219" s="603" t="s">
        <v>252</v>
      </c>
      <c r="C219" s="602"/>
      <c r="D219" s="267" t="s">
        <v>276</v>
      </c>
      <c r="E219" s="230">
        <v>106</v>
      </c>
      <c r="F219" s="272">
        <v>3.97868027925831</v>
      </c>
      <c r="G219" s="230">
        <v>163</v>
      </c>
      <c r="H219" s="272">
        <v>2.52646589271045</v>
      </c>
      <c r="I219" s="230">
        <v>49</v>
      </c>
      <c r="J219" s="272">
        <v>2.70583687669115</v>
      </c>
      <c r="K219" s="230">
        <v>318</v>
      </c>
      <c r="L219" s="272">
        <v>2.9102756525240698</v>
      </c>
    </row>
    <row r="220" spans="2:12" ht="14.25" customHeight="1" x14ac:dyDescent="0.25">
      <c r="B220" s="603" t="s">
        <v>252</v>
      </c>
      <c r="C220" s="602"/>
      <c r="D220" s="267" t="s">
        <v>277</v>
      </c>
      <c r="E220" s="230">
        <v>25</v>
      </c>
      <c r="F220" s="272">
        <v>4.0597596622280001</v>
      </c>
      <c r="G220" s="230">
        <v>57</v>
      </c>
      <c r="H220" s="272">
        <v>3.95339159384103</v>
      </c>
      <c r="I220" s="230">
        <v>10</v>
      </c>
      <c r="J220" s="272">
        <v>2.9044437990124901</v>
      </c>
      <c r="K220" s="230">
        <v>92</v>
      </c>
      <c r="L220" s="272">
        <v>3.8303010116990701</v>
      </c>
    </row>
    <row r="221" spans="2:12" ht="14.25" customHeight="1" x14ac:dyDescent="0.25">
      <c r="B221" s="603" t="s">
        <v>252</v>
      </c>
      <c r="C221" s="602"/>
      <c r="D221" s="267" t="s">
        <v>278</v>
      </c>
      <c r="E221" s="230">
        <v>7</v>
      </c>
      <c r="F221" s="272">
        <v>3.9660056657223799</v>
      </c>
      <c r="G221" s="230">
        <v>13</v>
      </c>
      <c r="H221" s="272">
        <v>2.9646522234891699</v>
      </c>
      <c r="I221" s="230">
        <v>4</v>
      </c>
      <c r="J221" s="272">
        <v>4.0080160320641296</v>
      </c>
      <c r="K221" s="230">
        <v>24</v>
      </c>
      <c r="L221" s="272">
        <v>3.3575825405707902</v>
      </c>
    </row>
    <row r="222" spans="2:12" ht="14.25" customHeight="1" x14ac:dyDescent="0.25">
      <c r="B222" s="603"/>
      <c r="C222" s="602"/>
      <c r="D222" s="268" t="s">
        <v>9</v>
      </c>
      <c r="E222" s="230">
        <v>175</v>
      </c>
      <c r="F222" s="272">
        <v>4.2373907358531699</v>
      </c>
      <c r="G222" s="230">
        <v>288</v>
      </c>
      <c r="H222" s="272">
        <v>2.82283753981867</v>
      </c>
      <c r="I222" s="230">
        <v>86</v>
      </c>
      <c r="J222" s="272">
        <v>3.0791263873970598</v>
      </c>
      <c r="K222" s="230">
        <v>549</v>
      </c>
      <c r="L222" s="272">
        <v>3.20576453688673</v>
      </c>
    </row>
    <row r="223" spans="2:12" x14ac:dyDescent="0.25">
      <c r="B223" s="603"/>
      <c r="C223" s="270" t="s">
        <v>285</v>
      </c>
      <c r="D223" s="271"/>
      <c r="E223" s="507">
        <v>325</v>
      </c>
      <c r="F223" s="506">
        <v>3.9133994798188998</v>
      </c>
      <c r="G223" s="201">
        <v>627</v>
      </c>
      <c r="H223" s="143">
        <v>3.0378642893480898</v>
      </c>
      <c r="I223" s="201">
        <v>144</v>
      </c>
      <c r="J223" s="143">
        <v>2.5676687707285799</v>
      </c>
      <c r="K223" s="201">
        <v>1096</v>
      </c>
      <c r="L223" s="143">
        <v>3.17198466102308</v>
      </c>
    </row>
    <row r="224" spans="2:12" ht="14.25" customHeight="1" x14ac:dyDescent="0.25">
      <c r="B224" s="611" t="s">
        <v>238</v>
      </c>
      <c r="C224" s="602" t="s">
        <v>96</v>
      </c>
      <c r="D224" s="266" t="s">
        <v>275</v>
      </c>
      <c r="E224" s="135">
        <v>4</v>
      </c>
      <c r="F224" s="225">
        <v>0.61785603954278701</v>
      </c>
      <c r="G224" s="135">
        <v>5</v>
      </c>
      <c r="H224" s="225">
        <v>0.282693503703285</v>
      </c>
      <c r="I224" s="135">
        <v>1</v>
      </c>
      <c r="J224" s="225">
        <v>0.19342359767891701</v>
      </c>
      <c r="K224" s="135">
        <v>10</v>
      </c>
      <c r="L224" s="225">
        <v>0.34093621083495301</v>
      </c>
    </row>
    <row r="225" spans="2:12" ht="14.25" customHeight="1" x14ac:dyDescent="0.25">
      <c r="B225" s="603" t="s">
        <v>238</v>
      </c>
      <c r="C225" s="602"/>
      <c r="D225" s="267" t="s">
        <v>276</v>
      </c>
      <c r="E225" s="230">
        <v>14</v>
      </c>
      <c r="F225" s="272">
        <v>0.54066579130300496</v>
      </c>
      <c r="G225" s="230">
        <v>58</v>
      </c>
      <c r="H225" s="272">
        <v>0.91080402010050299</v>
      </c>
      <c r="I225" s="230">
        <v>12</v>
      </c>
      <c r="J225" s="272">
        <v>0.67804271669115201</v>
      </c>
      <c r="K225" s="230">
        <v>84</v>
      </c>
      <c r="L225" s="272">
        <v>0.78305615631292402</v>
      </c>
    </row>
    <row r="226" spans="2:12" ht="14.25" customHeight="1" x14ac:dyDescent="0.25">
      <c r="B226" s="603" t="s">
        <v>238</v>
      </c>
      <c r="C226" s="602"/>
      <c r="D226" s="267" t="s">
        <v>277</v>
      </c>
      <c r="E226" s="230">
        <v>8</v>
      </c>
      <c r="F226" s="272">
        <v>1.20663650075415</v>
      </c>
      <c r="G226" s="230">
        <v>27</v>
      </c>
      <c r="H226" s="272">
        <v>1.6502658761689399</v>
      </c>
      <c r="I226" s="230">
        <v>2</v>
      </c>
      <c r="J226" s="272">
        <v>0.52770448548812698</v>
      </c>
      <c r="K226" s="230">
        <v>37</v>
      </c>
      <c r="L226" s="272">
        <v>1.38157649079571</v>
      </c>
    </row>
    <row r="227" spans="2:12" ht="14.25" customHeight="1" x14ac:dyDescent="0.25">
      <c r="B227" s="603" t="s">
        <v>238</v>
      </c>
      <c r="C227" s="602"/>
      <c r="D227" s="267" t="s">
        <v>278</v>
      </c>
      <c r="E227" s="230">
        <v>2</v>
      </c>
      <c r="F227" s="272">
        <v>0.72700836059614704</v>
      </c>
      <c r="G227" s="230">
        <v>12</v>
      </c>
      <c r="H227" s="272">
        <v>1.8066847335139999</v>
      </c>
      <c r="I227" s="230">
        <v>1</v>
      </c>
      <c r="J227" s="272">
        <v>0.66934404283801896</v>
      </c>
      <c r="K227" s="230">
        <v>15</v>
      </c>
      <c r="L227" s="272">
        <v>1.3777900248002199</v>
      </c>
    </row>
    <row r="228" spans="2:12" ht="14.25" customHeight="1" x14ac:dyDescent="0.25">
      <c r="B228" s="603"/>
      <c r="C228" s="602"/>
      <c r="D228" s="268" t="s">
        <v>9</v>
      </c>
      <c r="E228" s="297">
        <v>28</v>
      </c>
      <c r="F228" s="278">
        <v>0.67067474670051996</v>
      </c>
      <c r="G228" s="297">
        <v>102</v>
      </c>
      <c r="H228" s="278">
        <v>0.97729232538085697</v>
      </c>
      <c r="I228" s="297">
        <v>16</v>
      </c>
      <c r="J228" s="278">
        <v>0.56834327934072204</v>
      </c>
      <c r="K228" s="297">
        <v>146</v>
      </c>
      <c r="L228" s="278">
        <v>0.83777564827194395</v>
      </c>
    </row>
    <row r="229" spans="2:12" ht="14.25" customHeight="1" x14ac:dyDescent="0.25">
      <c r="B229" s="603" t="s">
        <v>238</v>
      </c>
      <c r="C229" s="607" t="s">
        <v>97</v>
      </c>
      <c r="D229" s="290" t="s">
        <v>275</v>
      </c>
      <c r="E229" s="230">
        <v>3</v>
      </c>
      <c r="F229" s="272">
        <v>0.44550044550044599</v>
      </c>
      <c r="G229" s="230">
        <v>4</v>
      </c>
      <c r="H229" s="272">
        <v>0.213846565089548</v>
      </c>
      <c r="I229" s="230">
        <v>1</v>
      </c>
      <c r="J229" s="272">
        <v>0.18587360594795499</v>
      </c>
      <c r="K229" s="230">
        <v>8</v>
      </c>
      <c r="L229" s="272">
        <v>0.259580129141114</v>
      </c>
    </row>
    <row r="230" spans="2:12" ht="14.25" customHeight="1" x14ac:dyDescent="0.25">
      <c r="B230" s="603" t="s">
        <v>238</v>
      </c>
      <c r="C230" s="602"/>
      <c r="D230" s="267" t="s">
        <v>276</v>
      </c>
      <c r="E230" s="230">
        <v>22</v>
      </c>
      <c r="F230" s="272">
        <v>0.82576383154417798</v>
      </c>
      <c r="G230" s="230">
        <v>45</v>
      </c>
      <c r="H230" s="272">
        <v>0.69749058387711804</v>
      </c>
      <c r="I230" s="230">
        <v>17</v>
      </c>
      <c r="J230" s="272">
        <v>0.93875973272958202</v>
      </c>
      <c r="K230" s="230">
        <v>84</v>
      </c>
      <c r="L230" s="272">
        <v>0.76875205915730105</v>
      </c>
    </row>
    <row r="231" spans="2:12" ht="14.25" customHeight="1" x14ac:dyDescent="0.25">
      <c r="B231" s="603" t="s">
        <v>238</v>
      </c>
      <c r="C231" s="602"/>
      <c r="D231" s="267" t="s">
        <v>277</v>
      </c>
      <c r="E231" s="230">
        <v>13</v>
      </c>
      <c r="F231" s="272">
        <v>2.1110750243585601</v>
      </c>
      <c r="G231" s="230">
        <v>28</v>
      </c>
      <c r="H231" s="272">
        <v>1.9420169232903299</v>
      </c>
      <c r="I231" s="230">
        <v>7</v>
      </c>
      <c r="J231" s="272">
        <v>2.0331106593087398</v>
      </c>
      <c r="K231" s="230">
        <v>48</v>
      </c>
      <c r="L231" s="272">
        <v>1.9984179191473399</v>
      </c>
    </row>
    <row r="232" spans="2:12" ht="14.25" customHeight="1" x14ac:dyDescent="0.25">
      <c r="B232" s="603" t="s">
        <v>238</v>
      </c>
      <c r="C232" s="602"/>
      <c r="D232" s="267" t="s">
        <v>278</v>
      </c>
      <c r="E232" s="230">
        <v>6</v>
      </c>
      <c r="F232" s="272">
        <v>3.3994334277620402</v>
      </c>
      <c r="G232" s="230">
        <v>20</v>
      </c>
      <c r="H232" s="272">
        <v>4.56100342075257</v>
      </c>
      <c r="I232" s="230">
        <v>4</v>
      </c>
      <c r="J232" s="272">
        <v>4.0080160320641296</v>
      </c>
      <c r="K232" s="230">
        <v>30</v>
      </c>
      <c r="L232" s="272">
        <v>4.1969781757134896</v>
      </c>
    </row>
    <row r="233" spans="2:12" ht="14.25" customHeight="1" x14ac:dyDescent="0.25">
      <c r="B233" s="603"/>
      <c r="C233" s="602"/>
      <c r="D233" s="268" t="s">
        <v>9</v>
      </c>
      <c r="E233" s="230">
        <v>44</v>
      </c>
      <c r="F233" s="272">
        <v>1.0654010993002301</v>
      </c>
      <c r="G233" s="230">
        <v>97</v>
      </c>
      <c r="H233" s="272">
        <v>0.95074736584170505</v>
      </c>
      <c r="I233" s="230">
        <v>29</v>
      </c>
      <c r="J233" s="272">
        <v>1.0383100608664499</v>
      </c>
      <c r="K233" s="230">
        <v>170</v>
      </c>
      <c r="L233" s="272">
        <v>0.99267754329825897</v>
      </c>
    </row>
    <row r="234" spans="2:12" x14ac:dyDescent="0.25">
      <c r="B234" s="603"/>
      <c r="C234" s="270" t="s">
        <v>285</v>
      </c>
      <c r="D234" s="271"/>
      <c r="E234" s="507">
        <v>72</v>
      </c>
      <c r="F234" s="506">
        <v>0.866968500144495</v>
      </c>
      <c r="G234" s="201">
        <v>199</v>
      </c>
      <c r="H234" s="143">
        <v>0.96417064366869398</v>
      </c>
      <c r="I234" s="201">
        <v>45</v>
      </c>
      <c r="J234" s="143">
        <v>0.80239649085268006</v>
      </c>
      <c r="K234" s="201">
        <v>316</v>
      </c>
      <c r="L234" s="143">
        <v>0.91455032197380803</v>
      </c>
    </row>
    <row r="235" spans="2:12" ht="14.25" customHeight="1" x14ac:dyDescent="0.25">
      <c r="B235" s="611" t="s">
        <v>239</v>
      </c>
      <c r="C235" s="602" t="s">
        <v>96</v>
      </c>
      <c r="D235" s="266" t="s">
        <v>275</v>
      </c>
      <c r="E235" s="135">
        <v>11</v>
      </c>
      <c r="F235" s="225">
        <v>1.6991041087426599</v>
      </c>
      <c r="G235" s="135">
        <v>11</v>
      </c>
      <c r="H235" s="225">
        <v>0.62192570814722703</v>
      </c>
      <c r="I235" s="135">
        <v>5</v>
      </c>
      <c r="J235" s="225">
        <v>0.96711798839458396</v>
      </c>
      <c r="K235" s="135">
        <v>27</v>
      </c>
      <c r="L235" s="225">
        <v>0.92052776925437296</v>
      </c>
    </row>
    <row r="236" spans="2:12" ht="14.25" customHeight="1" x14ac:dyDescent="0.25">
      <c r="B236" s="603" t="s">
        <v>239</v>
      </c>
      <c r="C236" s="602"/>
      <c r="D236" s="267" t="s">
        <v>276</v>
      </c>
      <c r="E236" s="230">
        <v>50</v>
      </c>
      <c r="F236" s="272">
        <v>1.93094925465359</v>
      </c>
      <c r="G236" s="230">
        <v>82</v>
      </c>
      <c r="H236" s="272">
        <v>1.2876884422110599</v>
      </c>
      <c r="I236" s="230">
        <v>43</v>
      </c>
      <c r="J236" s="272">
        <v>2.4296530681432902</v>
      </c>
      <c r="K236" s="230">
        <v>175</v>
      </c>
      <c r="L236" s="272">
        <v>1.6313669923185901</v>
      </c>
    </row>
    <row r="237" spans="2:12" ht="14.25" customHeight="1" x14ac:dyDescent="0.25">
      <c r="B237" s="603" t="s">
        <v>239</v>
      </c>
      <c r="C237" s="602"/>
      <c r="D237" s="267" t="s">
        <v>277</v>
      </c>
      <c r="E237" s="230">
        <v>49</v>
      </c>
      <c r="F237" s="272">
        <v>7.3906485671191602</v>
      </c>
      <c r="G237" s="230">
        <v>104</v>
      </c>
      <c r="H237" s="272">
        <v>6.3565796711692402</v>
      </c>
      <c r="I237" s="230">
        <v>23</v>
      </c>
      <c r="J237" s="272">
        <v>6.0686015831134599</v>
      </c>
      <c r="K237" s="230">
        <v>176</v>
      </c>
      <c r="L237" s="272">
        <v>6.5718233075688</v>
      </c>
    </row>
    <row r="238" spans="2:12" ht="14.25" customHeight="1" x14ac:dyDescent="0.25">
      <c r="B238" s="603" t="s">
        <v>239</v>
      </c>
      <c r="C238" s="602"/>
      <c r="D238" s="267" t="s">
        <v>278</v>
      </c>
      <c r="E238" s="230">
        <v>56</v>
      </c>
      <c r="F238" s="272">
        <v>20.356234096692098</v>
      </c>
      <c r="G238" s="230">
        <v>97</v>
      </c>
      <c r="H238" s="272">
        <v>14.6040349292382</v>
      </c>
      <c r="I238" s="230">
        <v>31</v>
      </c>
      <c r="J238" s="272">
        <v>20.749665327978601</v>
      </c>
      <c r="K238" s="230">
        <v>184</v>
      </c>
      <c r="L238" s="272">
        <v>16.900890970882699</v>
      </c>
    </row>
    <row r="239" spans="2:12" ht="14.25" customHeight="1" x14ac:dyDescent="0.25">
      <c r="B239" s="603"/>
      <c r="C239" s="602"/>
      <c r="D239" s="268" t="s">
        <v>9</v>
      </c>
      <c r="E239" s="297">
        <v>166</v>
      </c>
      <c r="F239" s="278">
        <v>3.9761431411530799</v>
      </c>
      <c r="G239" s="297">
        <v>294</v>
      </c>
      <c r="H239" s="278">
        <v>2.8169014084507</v>
      </c>
      <c r="I239" s="297">
        <v>102</v>
      </c>
      <c r="J239" s="278">
        <v>3.6231884057971002</v>
      </c>
      <c r="K239" s="297">
        <v>562</v>
      </c>
      <c r="L239" s="278">
        <v>3.2248624269098101</v>
      </c>
    </row>
    <row r="240" spans="2:12" ht="14.25" customHeight="1" x14ac:dyDescent="0.25">
      <c r="B240" s="603" t="s">
        <v>239</v>
      </c>
      <c r="C240" s="607" t="s">
        <v>97</v>
      </c>
      <c r="D240" s="290" t="s">
        <v>275</v>
      </c>
      <c r="E240" s="230">
        <v>14</v>
      </c>
      <c r="F240" s="272">
        <v>2.07900207900208</v>
      </c>
      <c r="G240" s="230">
        <v>20</v>
      </c>
      <c r="H240" s="272">
        <v>1.0692328254477399</v>
      </c>
      <c r="I240" s="230">
        <v>2</v>
      </c>
      <c r="J240" s="272">
        <v>0.37174721189591098</v>
      </c>
      <c r="K240" s="230">
        <v>36</v>
      </c>
      <c r="L240" s="272">
        <v>1.1681105811350101</v>
      </c>
    </row>
    <row r="241" spans="2:12" ht="14.25" customHeight="1" x14ac:dyDescent="0.25">
      <c r="B241" s="603" t="s">
        <v>239</v>
      </c>
      <c r="C241" s="602"/>
      <c r="D241" s="267" t="s">
        <v>276</v>
      </c>
      <c r="E241" s="230">
        <v>73</v>
      </c>
      <c r="F241" s="272">
        <v>2.74003453194205</v>
      </c>
      <c r="G241" s="230">
        <v>116</v>
      </c>
      <c r="H241" s="272">
        <v>1.79797572732768</v>
      </c>
      <c r="I241" s="230">
        <v>51</v>
      </c>
      <c r="J241" s="272">
        <v>2.8162791981887501</v>
      </c>
      <c r="K241" s="230">
        <v>240</v>
      </c>
      <c r="L241" s="272">
        <v>2.19643445473515</v>
      </c>
    </row>
    <row r="242" spans="2:12" ht="14.25" customHeight="1" x14ac:dyDescent="0.25">
      <c r="B242" s="603" t="s">
        <v>239</v>
      </c>
      <c r="C242" s="602"/>
      <c r="D242" s="267" t="s">
        <v>277</v>
      </c>
      <c r="E242" s="230">
        <v>77</v>
      </c>
      <c r="F242" s="272">
        <v>12.5040597596622</v>
      </c>
      <c r="G242" s="230">
        <v>118</v>
      </c>
      <c r="H242" s="272">
        <v>8.1842141767235397</v>
      </c>
      <c r="I242" s="230">
        <v>48</v>
      </c>
      <c r="J242" s="272">
        <v>13.941330235259899</v>
      </c>
      <c r="K242" s="230">
        <v>243</v>
      </c>
      <c r="L242" s="272">
        <v>10.1169907156834</v>
      </c>
    </row>
    <row r="243" spans="2:12" ht="14.25" customHeight="1" x14ac:dyDescent="0.25">
      <c r="B243" s="603" t="s">
        <v>239</v>
      </c>
      <c r="C243" s="602"/>
      <c r="D243" s="267" t="s">
        <v>278</v>
      </c>
      <c r="E243" s="230">
        <v>34</v>
      </c>
      <c r="F243" s="272">
        <v>19.263456090651601</v>
      </c>
      <c r="G243" s="230">
        <v>80</v>
      </c>
      <c r="H243" s="272">
        <v>18.244013683010301</v>
      </c>
      <c r="I243" s="230">
        <v>18</v>
      </c>
      <c r="J243" s="272">
        <v>18.0360721442886</v>
      </c>
      <c r="K243" s="230">
        <v>132</v>
      </c>
      <c r="L243" s="272">
        <v>18.4667039731393</v>
      </c>
    </row>
    <row r="244" spans="2:12" ht="14.25" customHeight="1" x14ac:dyDescent="0.25">
      <c r="B244" s="603"/>
      <c r="C244" s="602"/>
      <c r="D244" s="268" t="s">
        <v>9</v>
      </c>
      <c r="E244" s="230">
        <v>198</v>
      </c>
      <c r="F244" s="272">
        <v>4.7943049468510104</v>
      </c>
      <c r="G244" s="230">
        <v>334</v>
      </c>
      <c r="H244" s="272">
        <v>3.2737074246508202</v>
      </c>
      <c r="I244" s="230">
        <v>119</v>
      </c>
      <c r="J244" s="272">
        <v>4.2606516290726804</v>
      </c>
      <c r="K244" s="230">
        <v>651</v>
      </c>
      <c r="L244" s="272">
        <v>3.8013710628656798</v>
      </c>
    </row>
    <row r="245" spans="2:12" x14ac:dyDescent="0.25">
      <c r="B245" s="603"/>
      <c r="C245" s="271" t="s">
        <v>285</v>
      </c>
      <c r="D245" s="302"/>
      <c r="E245" s="507">
        <v>364</v>
      </c>
      <c r="F245" s="506">
        <v>4.3830074173971703</v>
      </c>
      <c r="G245" s="201">
        <v>628</v>
      </c>
      <c r="H245" s="143">
        <v>3.0427093679595001</v>
      </c>
      <c r="I245" s="201">
        <v>221</v>
      </c>
      <c r="J245" s="143">
        <v>3.9406583217431601</v>
      </c>
      <c r="K245" s="201">
        <v>1213</v>
      </c>
      <c r="L245" s="143">
        <v>3.51059981188047</v>
      </c>
    </row>
    <row r="246" spans="2:12" ht="15" customHeight="1" x14ac:dyDescent="0.25">
      <c r="B246" s="611" t="s">
        <v>240</v>
      </c>
      <c r="C246" s="602" t="s">
        <v>96</v>
      </c>
      <c r="D246" s="266" t="s">
        <v>275</v>
      </c>
      <c r="E246" s="135" t="s">
        <v>256</v>
      </c>
      <c r="F246" s="225" t="s">
        <v>256</v>
      </c>
      <c r="G246" s="135">
        <v>4</v>
      </c>
      <c r="H246" s="225">
        <v>0.22615480296262799</v>
      </c>
      <c r="I246" s="135" t="s">
        <v>256</v>
      </c>
      <c r="J246" s="225" t="s">
        <v>256</v>
      </c>
      <c r="K246" s="135">
        <v>4</v>
      </c>
      <c r="L246" s="225">
        <v>0.136374484333981</v>
      </c>
    </row>
    <row r="247" spans="2:12" ht="14.25" customHeight="1" x14ac:dyDescent="0.25">
      <c r="B247" s="603" t="s">
        <v>253</v>
      </c>
      <c r="C247" s="602"/>
      <c r="D247" s="267" t="s">
        <v>276</v>
      </c>
      <c r="E247" s="230">
        <v>23</v>
      </c>
      <c r="F247" s="272">
        <v>0.88823665714065003</v>
      </c>
      <c r="G247" s="230">
        <v>25</v>
      </c>
      <c r="H247" s="272">
        <v>0.39258793969849298</v>
      </c>
      <c r="I247" s="230">
        <v>6</v>
      </c>
      <c r="J247" s="272">
        <v>0.33902135834557601</v>
      </c>
      <c r="K247" s="230">
        <v>54</v>
      </c>
      <c r="L247" s="272">
        <v>0.50339324334402302</v>
      </c>
    </row>
    <row r="248" spans="2:12" ht="14.25" customHeight="1" x14ac:dyDescent="0.25">
      <c r="B248" s="603" t="s">
        <v>253</v>
      </c>
      <c r="C248" s="602"/>
      <c r="D248" s="267" t="s">
        <v>277</v>
      </c>
      <c r="E248" s="230">
        <v>15</v>
      </c>
      <c r="F248" s="272">
        <v>2.2624434389140302</v>
      </c>
      <c r="G248" s="230">
        <v>34</v>
      </c>
      <c r="H248" s="272">
        <v>2.0781125848053299</v>
      </c>
      <c r="I248" s="230">
        <v>5</v>
      </c>
      <c r="J248" s="272">
        <v>1.3192612137203199</v>
      </c>
      <c r="K248" s="230">
        <v>54</v>
      </c>
      <c r="L248" s="272">
        <v>2.0163548784586101</v>
      </c>
    </row>
    <row r="249" spans="2:12" ht="14.25" customHeight="1" x14ac:dyDescent="0.25">
      <c r="B249" s="603" t="s">
        <v>253</v>
      </c>
      <c r="C249" s="602"/>
      <c r="D249" s="267" t="s">
        <v>278</v>
      </c>
      <c r="E249" s="230">
        <v>6</v>
      </c>
      <c r="F249" s="272">
        <v>2.18102508178844</v>
      </c>
      <c r="G249" s="230">
        <v>24</v>
      </c>
      <c r="H249" s="272">
        <v>3.6133694670279999</v>
      </c>
      <c r="I249" s="230">
        <v>9</v>
      </c>
      <c r="J249" s="272">
        <v>6.0240963855421699</v>
      </c>
      <c r="K249" s="230">
        <v>39</v>
      </c>
      <c r="L249" s="272">
        <v>3.58225406448057</v>
      </c>
    </row>
    <row r="250" spans="2:12" ht="14.25" customHeight="1" x14ac:dyDescent="0.25">
      <c r="B250" s="603"/>
      <c r="C250" s="602"/>
      <c r="D250" s="268" t="s">
        <v>9</v>
      </c>
      <c r="E250" s="297">
        <v>44</v>
      </c>
      <c r="F250" s="278">
        <v>1.05391745910082</v>
      </c>
      <c r="G250" s="297">
        <v>87</v>
      </c>
      <c r="H250" s="278">
        <v>0.83357286576602496</v>
      </c>
      <c r="I250" s="297">
        <v>20</v>
      </c>
      <c r="J250" s="278">
        <v>0.71042909917590202</v>
      </c>
      <c r="K250" s="297">
        <v>151</v>
      </c>
      <c r="L250" s="278">
        <v>0.866466595130573</v>
      </c>
    </row>
    <row r="251" spans="2:12" ht="14.25" customHeight="1" x14ac:dyDescent="0.25">
      <c r="B251" s="603" t="s">
        <v>253</v>
      </c>
      <c r="C251" s="607" t="s">
        <v>97</v>
      </c>
      <c r="D251" s="290" t="s">
        <v>275</v>
      </c>
      <c r="E251" s="230">
        <v>2</v>
      </c>
      <c r="F251" s="272">
        <v>0.29700029700029701</v>
      </c>
      <c r="G251" s="230">
        <v>2</v>
      </c>
      <c r="H251" s="272">
        <v>0.106923282544774</v>
      </c>
      <c r="I251" s="230" t="s">
        <v>256</v>
      </c>
      <c r="J251" s="272" t="s">
        <v>256</v>
      </c>
      <c r="K251" s="230">
        <v>4</v>
      </c>
      <c r="L251" s="272">
        <v>0.129790064570557</v>
      </c>
    </row>
    <row r="252" spans="2:12" ht="14.25" customHeight="1" x14ac:dyDescent="0.25">
      <c r="B252" s="603" t="s">
        <v>253</v>
      </c>
      <c r="C252" s="602"/>
      <c r="D252" s="267" t="s">
        <v>276</v>
      </c>
      <c r="E252" s="230">
        <v>32</v>
      </c>
      <c r="F252" s="272">
        <v>1.2011110277006201</v>
      </c>
      <c r="G252" s="230">
        <v>28</v>
      </c>
      <c r="H252" s="272">
        <v>0.43399414107909501</v>
      </c>
      <c r="I252" s="230">
        <v>7</v>
      </c>
      <c r="J252" s="272">
        <v>0.38654812524159299</v>
      </c>
      <c r="K252" s="230">
        <v>67</v>
      </c>
      <c r="L252" s="272">
        <v>0.61317128528022802</v>
      </c>
    </row>
    <row r="253" spans="2:12" ht="14.25" customHeight="1" x14ac:dyDescent="0.25">
      <c r="B253" s="603" t="s">
        <v>253</v>
      </c>
      <c r="C253" s="602"/>
      <c r="D253" s="267" t="s">
        <v>277</v>
      </c>
      <c r="E253" s="230">
        <v>28</v>
      </c>
      <c r="F253" s="272">
        <v>4.5469308216953603</v>
      </c>
      <c r="G253" s="230">
        <v>22</v>
      </c>
      <c r="H253" s="272">
        <v>1.52587043972812</v>
      </c>
      <c r="I253" s="230">
        <v>10</v>
      </c>
      <c r="J253" s="272">
        <v>2.9044437990124901</v>
      </c>
      <c r="K253" s="230">
        <v>60</v>
      </c>
      <c r="L253" s="272">
        <v>2.4980223989341801</v>
      </c>
    </row>
    <row r="254" spans="2:12" ht="14.25" customHeight="1" x14ac:dyDescent="0.25">
      <c r="B254" s="603" t="s">
        <v>253</v>
      </c>
      <c r="C254" s="602"/>
      <c r="D254" s="267" t="s">
        <v>278</v>
      </c>
      <c r="E254" s="230">
        <v>10</v>
      </c>
      <c r="F254" s="272">
        <v>5.6657223796034</v>
      </c>
      <c r="G254" s="230">
        <v>8</v>
      </c>
      <c r="H254" s="272">
        <v>1.8244013683010301</v>
      </c>
      <c r="I254" s="230">
        <v>2</v>
      </c>
      <c r="J254" s="272">
        <v>2.0040080160320599</v>
      </c>
      <c r="K254" s="230">
        <v>20</v>
      </c>
      <c r="L254" s="272">
        <v>2.7979854504756601</v>
      </c>
    </row>
    <row r="255" spans="2:12" ht="14.25" customHeight="1" x14ac:dyDescent="0.25">
      <c r="B255" s="603"/>
      <c r="C255" s="602"/>
      <c r="D255" s="268" t="s">
        <v>9</v>
      </c>
      <c r="E255" s="230">
        <v>72</v>
      </c>
      <c r="F255" s="272">
        <v>1.7433836170367301</v>
      </c>
      <c r="G255" s="230">
        <v>60</v>
      </c>
      <c r="H255" s="272">
        <v>0.58809115412889001</v>
      </c>
      <c r="I255" s="230">
        <v>19</v>
      </c>
      <c r="J255" s="272">
        <v>0.68027210884353695</v>
      </c>
      <c r="K255" s="230">
        <v>151</v>
      </c>
      <c r="L255" s="272">
        <v>0.88173122963551198</v>
      </c>
    </row>
    <row r="256" spans="2:12" ht="14.25" customHeight="1" x14ac:dyDescent="0.25">
      <c r="B256" s="603"/>
      <c r="C256" s="271" t="s">
        <v>285</v>
      </c>
      <c r="D256" s="302"/>
      <c r="E256" s="507">
        <v>116</v>
      </c>
      <c r="F256" s="506">
        <v>1.3967825835661301</v>
      </c>
      <c r="G256" s="201">
        <v>147</v>
      </c>
      <c r="H256" s="143">
        <v>0.71222655587586903</v>
      </c>
      <c r="I256" s="201">
        <v>39</v>
      </c>
      <c r="J256" s="143">
        <v>0.69541029207232297</v>
      </c>
      <c r="K256" s="201">
        <v>302</v>
      </c>
      <c r="L256" s="143">
        <v>0.87403226973446202</v>
      </c>
    </row>
    <row r="257" spans="2:12" ht="15" customHeight="1" x14ac:dyDescent="0.25">
      <c r="B257" s="611" t="s">
        <v>241</v>
      </c>
      <c r="C257" s="602" t="s">
        <v>96</v>
      </c>
      <c r="D257" s="266" t="s">
        <v>275</v>
      </c>
      <c r="E257" s="230" t="s">
        <v>256</v>
      </c>
      <c r="F257" s="272" t="s">
        <v>256</v>
      </c>
      <c r="G257" s="230">
        <v>6</v>
      </c>
      <c r="H257" s="272">
        <v>0.33923220444394198</v>
      </c>
      <c r="I257" s="230">
        <v>1</v>
      </c>
      <c r="J257" s="272">
        <v>0.19342359767891701</v>
      </c>
      <c r="K257" s="230">
        <v>7</v>
      </c>
      <c r="L257" s="272">
        <v>0.23865534758446699</v>
      </c>
    </row>
    <row r="258" spans="2:12" ht="15" customHeight="1" x14ac:dyDescent="0.25">
      <c r="B258" s="603" t="s">
        <v>254</v>
      </c>
      <c r="C258" s="602"/>
      <c r="D258" s="267" t="s">
        <v>276</v>
      </c>
      <c r="E258" s="230">
        <v>13</v>
      </c>
      <c r="F258" s="272">
        <v>0.50204680620993303</v>
      </c>
      <c r="G258" s="230">
        <v>59</v>
      </c>
      <c r="H258" s="272">
        <v>0.92650753768844196</v>
      </c>
      <c r="I258" s="230">
        <v>12</v>
      </c>
      <c r="J258" s="272">
        <v>0.67804271669115201</v>
      </c>
      <c r="K258" s="230">
        <v>84</v>
      </c>
      <c r="L258" s="272">
        <v>0.78305615631292402</v>
      </c>
    </row>
    <row r="259" spans="2:12" ht="15" customHeight="1" x14ac:dyDescent="0.25">
      <c r="B259" s="603" t="s">
        <v>254</v>
      </c>
      <c r="C259" s="602"/>
      <c r="D259" s="267" t="s">
        <v>277</v>
      </c>
      <c r="E259" s="230">
        <v>6</v>
      </c>
      <c r="F259" s="272">
        <v>0.90497737556561098</v>
      </c>
      <c r="G259" s="230">
        <v>41</v>
      </c>
      <c r="H259" s="272">
        <v>2.5059592934417201</v>
      </c>
      <c r="I259" s="230">
        <v>14</v>
      </c>
      <c r="J259" s="272">
        <v>3.6939313984168902</v>
      </c>
      <c r="K259" s="230">
        <v>61</v>
      </c>
      <c r="L259" s="272">
        <v>2.2777342145551001</v>
      </c>
    </row>
    <row r="260" spans="2:12" ht="15" customHeight="1" x14ac:dyDescent="0.25">
      <c r="B260" s="603" t="s">
        <v>254</v>
      </c>
      <c r="C260" s="602"/>
      <c r="D260" s="267" t="s">
        <v>278</v>
      </c>
      <c r="E260" s="230" t="s">
        <v>256</v>
      </c>
      <c r="F260" s="272" t="s">
        <v>256</v>
      </c>
      <c r="G260" s="230">
        <v>17</v>
      </c>
      <c r="H260" s="272">
        <v>2.5594700391448399</v>
      </c>
      <c r="I260" s="230">
        <v>1</v>
      </c>
      <c r="J260" s="272">
        <v>0.66934404283801896</v>
      </c>
      <c r="K260" s="230">
        <v>18</v>
      </c>
      <c r="L260" s="272">
        <v>1.6533480297602601</v>
      </c>
    </row>
    <row r="261" spans="2:12" ht="14.25" customHeight="1" x14ac:dyDescent="0.25">
      <c r="B261" s="603"/>
      <c r="C261" s="602"/>
      <c r="D261" s="268" t="s">
        <v>9</v>
      </c>
      <c r="E261" s="230">
        <v>19</v>
      </c>
      <c r="F261" s="272">
        <v>0.45510072097535298</v>
      </c>
      <c r="G261" s="230">
        <v>123</v>
      </c>
      <c r="H261" s="272">
        <v>1.17849956884162</v>
      </c>
      <c r="I261" s="230">
        <v>28</v>
      </c>
      <c r="J261" s="272">
        <v>0.99460073884626299</v>
      </c>
      <c r="K261" s="230">
        <v>170</v>
      </c>
      <c r="L261" s="272">
        <v>0.97549219319336</v>
      </c>
    </row>
    <row r="262" spans="2:12" ht="15" customHeight="1" x14ac:dyDescent="0.25">
      <c r="B262" s="603" t="s">
        <v>254</v>
      </c>
      <c r="C262" s="602" t="s">
        <v>97</v>
      </c>
      <c r="D262" s="266" t="s">
        <v>275</v>
      </c>
      <c r="E262" s="230" t="s">
        <v>256</v>
      </c>
      <c r="F262" s="272" t="s">
        <v>256</v>
      </c>
      <c r="G262" s="230">
        <v>3</v>
      </c>
      <c r="H262" s="272">
        <v>0.16038492381716099</v>
      </c>
      <c r="I262" s="230" t="s">
        <v>256</v>
      </c>
      <c r="J262" s="272" t="s">
        <v>256</v>
      </c>
      <c r="K262" s="230">
        <v>3</v>
      </c>
      <c r="L262" s="272">
        <v>9.7342548427917799E-2</v>
      </c>
    </row>
    <row r="263" spans="2:12" ht="15" customHeight="1" x14ac:dyDescent="0.25">
      <c r="B263" s="603" t="s">
        <v>254</v>
      </c>
      <c r="C263" s="602"/>
      <c r="D263" s="267" t="s">
        <v>276</v>
      </c>
      <c r="E263" s="230">
        <v>19</v>
      </c>
      <c r="F263" s="272">
        <v>0.71315967269724501</v>
      </c>
      <c r="G263" s="230">
        <v>56</v>
      </c>
      <c r="H263" s="272">
        <v>0.86798828215819102</v>
      </c>
      <c r="I263" s="230">
        <v>18</v>
      </c>
      <c r="J263" s="272">
        <v>0.99398089347838103</v>
      </c>
      <c r="K263" s="230">
        <v>93</v>
      </c>
      <c r="L263" s="272">
        <v>0.85111835120986901</v>
      </c>
    </row>
    <row r="264" spans="2:12" ht="15" customHeight="1" x14ac:dyDescent="0.25">
      <c r="B264" s="603" t="s">
        <v>254</v>
      </c>
      <c r="C264" s="602"/>
      <c r="D264" s="267" t="s">
        <v>277</v>
      </c>
      <c r="E264" s="230">
        <v>5</v>
      </c>
      <c r="F264" s="272">
        <v>0.81195193244559904</v>
      </c>
      <c r="G264" s="230">
        <v>59</v>
      </c>
      <c r="H264" s="272">
        <v>4.0921070883617698</v>
      </c>
      <c r="I264" s="230">
        <v>22</v>
      </c>
      <c r="J264" s="272">
        <v>6.38977635782748</v>
      </c>
      <c r="K264" s="230">
        <v>86</v>
      </c>
      <c r="L264" s="272">
        <v>3.58049877180565</v>
      </c>
    </row>
    <row r="265" spans="2:12" ht="15" customHeight="1" x14ac:dyDescent="0.25">
      <c r="B265" s="603" t="s">
        <v>254</v>
      </c>
      <c r="C265" s="602"/>
      <c r="D265" s="267" t="s">
        <v>278</v>
      </c>
      <c r="E265" s="230">
        <v>5</v>
      </c>
      <c r="F265" s="272">
        <v>2.8328611898017</v>
      </c>
      <c r="G265" s="230">
        <v>9</v>
      </c>
      <c r="H265" s="272">
        <v>2.0524515393386502</v>
      </c>
      <c r="I265" s="230">
        <v>2</v>
      </c>
      <c r="J265" s="272">
        <v>2.0040080160320599</v>
      </c>
      <c r="K265" s="230">
        <v>16</v>
      </c>
      <c r="L265" s="272">
        <v>2.2383883603805299</v>
      </c>
    </row>
    <row r="266" spans="2:12" ht="14.25" customHeight="1" x14ac:dyDescent="0.25">
      <c r="B266" s="603"/>
      <c r="C266" s="602"/>
      <c r="D266" s="268" t="s">
        <v>9</v>
      </c>
      <c r="E266" s="230">
        <v>29</v>
      </c>
      <c r="F266" s="272">
        <v>0.70219617908423904</v>
      </c>
      <c r="G266" s="230">
        <v>127</v>
      </c>
      <c r="H266" s="272">
        <v>1.2447929429061499</v>
      </c>
      <c r="I266" s="230">
        <v>42</v>
      </c>
      <c r="J266" s="272">
        <v>1.5037593984962401</v>
      </c>
      <c r="K266" s="230">
        <v>198</v>
      </c>
      <c r="L266" s="272">
        <v>1.1561773739591501</v>
      </c>
    </row>
    <row r="267" spans="2:12" ht="14.25" customHeight="1" x14ac:dyDescent="0.25">
      <c r="B267" s="603"/>
      <c r="C267" s="271" t="s">
        <v>285</v>
      </c>
      <c r="D267" s="302"/>
      <c r="E267" s="507">
        <v>48</v>
      </c>
      <c r="F267" s="506">
        <v>0.57797900009632996</v>
      </c>
      <c r="G267" s="201">
        <v>250</v>
      </c>
      <c r="H267" s="143">
        <v>1.2112696528501199</v>
      </c>
      <c r="I267" s="201">
        <v>70</v>
      </c>
      <c r="J267" s="143">
        <v>1.24817231910417</v>
      </c>
      <c r="K267" s="201">
        <v>368</v>
      </c>
      <c r="L267" s="143">
        <v>1.0650459445770899</v>
      </c>
    </row>
    <row r="268" spans="2:12" ht="14.25" customHeight="1" x14ac:dyDescent="0.25">
      <c r="B268" s="611" t="s">
        <v>242</v>
      </c>
      <c r="C268" s="602" t="s">
        <v>96</v>
      </c>
      <c r="D268" s="266" t="s">
        <v>275</v>
      </c>
      <c r="E268" s="230" t="s">
        <v>256</v>
      </c>
      <c r="F268" s="272" t="s">
        <v>256</v>
      </c>
      <c r="G268" s="230">
        <v>4</v>
      </c>
      <c r="H268" s="272">
        <v>0.22615480296262799</v>
      </c>
      <c r="I268" s="230" t="s">
        <v>256</v>
      </c>
      <c r="J268" s="272" t="s">
        <v>256</v>
      </c>
      <c r="K268" s="230">
        <v>4</v>
      </c>
      <c r="L268" s="272">
        <v>0.136374484333981</v>
      </c>
    </row>
    <row r="269" spans="2:12" ht="14.25" customHeight="1" x14ac:dyDescent="0.25">
      <c r="B269" s="603" t="s">
        <v>255</v>
      </c>
      <c r="C269" s="602"/>
      <c r="D269" s="267" t="s">
        <v>276</v>
      </c>
      <c r="E269" s="230">
        <v>5</v>
      </c>
      <c r="F269" s="272">
        <v>0.193094925465359</v>
      </c>
      <c r="G269" s="230">
        <v>15</v>
      </c>
      <c r="H269" s="272">
        <v>0.23555276381909501</v>
      </c>
      <c r="I269" s="230">
        <v>5</v>
      </c>
      <c r="J269" s="272">
        <v>0.28251779862131299</v>
      </c>
      <c r="K269" s="230">
        <v>25</v>
      </c>
      <c r="L269" s="272">
        <v>0.233052427474085</v>
      </c>
    </row>
    <row r="270" spans="2:12" ht="14.25" customHeight="1" x14ac:dyDescent="0.25">
      <c r="B270" s="603" t="s">
        <v>255</v>
      </c>
      <c r="C270" s="602"/>
      <c r="D270" s="267" t="s">
        <v>277</v>
      </c>
      <c r="E270" s="230">
        <v>4</v>
      </c>
      <c r="F270" s="272">
        <v>0.60331825037707398</v>
      </c>
      <c r="G270" s="230">
        <v>11</v>
      </c>
      <c r="H270" s="272">
        <v>0.672330542142901</v>
      </c>
      <c r="I270" s="230">
        <v>1</v>
      </c>
      <c r="J270" s="272">
        <v>0.26385224274406299</v>
      </c>
      <c r="K270" s="230">
        <v>16</v>
      </c>
      <c r="L270" s="272">
        <v>0.59743848250625398</v>
      </c>
    </row>
    <row r="271" spans="2:12" ht="14.25" customHeight="1" x14ac:dyDescent="0.25">
      <c r="B271" s="603" t="s">
        <v>255</v>
      </c>
      <c r="C271" s="602"/>
      <c r="D271" s="267" t="s">
        <v>278</v>
      </c>
      <c r="E271" s="230">
        <v>4</v>
      </c>
      <c r="F271" s="272">
        <v>1.4540167211922901</v>
      </c>
      <c r="G271" s="230">
        <v>11</v>
      </c>
      <c r="H271" s="272">
        <v>1.65612767238783</v>
      </c>
      <c r="I271" s="230" t="s">
        <v>256</v>
      </c>
      <c r="J271" s="272" t="s">
        <v>256</v>
      </c>
      <c r="K271" s="230">
        <v>15</v>
      </c>
      <c r="L271" s="272">
        <v>1.3777900248002199</v>
      </c>
    </row>
    <row r="272" spans="2:12" ht="14.25" customHeight="1" x14ac:dyDescent="0.25">
      <c r="B272" s="603"/>
      <c r="C272" s="602"/>
      <c r="D272" s="268" t="s">
        <v>9</v>
      </c>
      <c r="E272" s="230">
        <v>13</v>
      </c>
      <c r="F272" s="272">
        <v>0.31138470382524103</v>
      </c>
      <c r="G272" s="230">
        <v>41</v>
      </c>
      <c r="H272" s="272">
        <v>0.39283318961387398</v>
      </c>
      <c r="I272" s="230">
        <v>6</v>
      </c>
      <c r="J272" s="272">
        <v>0.213128729752771</v>
      </c>
      <c r="K272" s="230">
        <v>60</v>
      </c>
      <c r="L272" s="272">
        <v>0.34429136230353902</v>
      </c>
    </row>
    <row r="273" spans="1:25" ht="14.25" customHeight="1" x14ac:dyDescent="0.25">
      <c r="B273" s="603" t="s">
        <v>255</v>
      </c>
      <c r="C273" s="602" t="s">
        <v>97</v>
      </c>
      <c r="D273" s="266" t="s">
        <v>275</v>
      </c>
      <c r="E273" s="230">
        <v>3</v>
      </c>
      <c r="F273" s="272">
        <v>0.44550044550044599</v>
      </c>
      <c r="G273" s="230" t="s">
        <v>256</v>
      </c>
      <c r="H273" s="272"/>
      <c r="I273" s="230" t="s">
        <v>256</v>
      </c>
      <c r="J273" s="272" t="s">
        <v>256</v>
      </c>
      <c r="K273" s="230">
        <v>3</v>
      </c>
      <c r="L273" s="272">
        <v>9.7342548427917799E-2</v>
      </c>
    </row>
    <row r="274" spans="1:25" ht="14.25" customHeight="1" x14ac:dyDescent="0.25">
      <c r="B274" s="603" t="s">
        <v>255</v>
      </c>
      <c r="C274" s="602"/>
      <c r="D274" s="267" t="s">
        <v>276</v>
      </c>
      <c r="E274" s="230">
        <v>15</v>
      </c>
      <c r="F274" s="272">
        <v>0.563020794234667</v>
      </c>
      <c r="G274" s="230">
        <v>42</v>
      </c>
      <c r="H274" s="272">
        <v>0.65099121161864304</v>
      </c>
      <c r="I274" s="230">
        <v>9</v>
      </c>
      <c r="J274" s="272">
        <v>0.49699044673919102</v>
      </c>
      <c r="K274" s="230">
        <v>66</v>
      </c>
      <c r="L274" s="272">
        <v>0.60401947505216502</v>
      </c>
    </row>
    <row r="275" spans="1:25" ht="14.25" customHeight="1" x14ac:dyDescent="0.25">
      <c r="B275" s="603" t="s">
        <v>255</v>
      </c>
      <c r="C275" s="602"/>
      <c r="D275" s="267" t="s">
        <v>277</v>
      </c>
      <c r="E275" s="230">
        <v>7</v>
      </c>
      <c r="F275" s="272">
        <v>1.1367327054238401</v>
      </c>
      <c r="G275" s="230">
        <v>12</v>
      </c>
      <c r="H275" s="272">
        <v>0.83229296712442802</v>
      </c>
      <c r="I275" s="230">
        <v>3</v>
      </c>
      <c r="J275" s="272">
        <v>0.87133313970374704</v>
      </c>
      <c r="K275" s="230">
        <v>22</v>
      </c>
      <c r="L275" s="272">
        <v>0.91594154627586499</v>
      </c>
    </row>
    <row r="276" spans="1:25" ht="14.25" customHeight="1" x14ac:dyDescent="0.25">
      <c r="B276" s="603" t="s">
        <v>255</v>
      </c>
      <c r="C276" s="602"/>
      <c r="D276" s="267" t="s">
        <v>278</v>
      </c>
      <c r="E276" s="230">
        <v>7</v>
      </c>
      <c r="F276" s="272">
        <v>3.9660056657223799</v>
      </c>
      <c r="G276" s="230">
        <v>9</v>
      </c>
      <c r="H276" s="272">
        <v>2.0524515393386502</v>
      </c>
      <c r="I276" s="230"/>
      <c r="J276" s="272"/>
      <c r="K276" s="230">
        <v>16</v>
      </c>
      <c r="L276" s="272">
        <v>2.2383883603805299</v>
      </c>
    </row>
    <row r="277" spans="1:25" ht="14.25" customHeight="1" x14ac:dyDescent="0.25">
      <c r="B277" s="603"/>
      <c r="C277" s="602"/>
      <c r="D277" s="268" t="s">
        <v>9</v>
      </c>
      <c r="E277" s="230">
        <v>32</v>
      </c>
      <c r="F277" s="272">
        <v>0.774837163127436</v>
      </c>
      <c r="G277" s="230">
        <v>63</v>
      </c>
      <c r="H277" s="272">
        <v>0.61749571183533503</v>
      </c>
      <c r="I277" s="230">
        <v>12</v>
      </c>
      <c r="J277" s="272">
        <v>0.42964554242749697</v>
      </c>
      <c r="K277" s="230">
        <v>107</v>
      </c>
      <c r="L277" s="272">
        <v>0.62480292431125695</v>
      </c>
    </row>
    <row r="278" spans="1:25" ht="14.25" customHeight="1" x14ac:dyDescent="0.25">
      <c r="B278" s="603"/>
      <c r="C278" s="271" t="s">
        <v>285</v>
      </c>
      <c r="D278" s="302"/>
      <c r="E278" s="507">
        <v>45</v>
      </c>
      <c r="F278" s="506">
        <v>0.54185531259030895</v>
      </c>
      <c r="G278" s="201">
        <v>104</v>
      </c>
      <c r="H278" s="143">
        <v>0.50388817558564902</v>
      </c>
      <c r="I278" s="201">
        <v>18</v>
      </c>
      <c r="J278" s="143">
        <v>0.32095859634107199</v>
      </c>
      <c r="K278" s="201">
        <v>167</v>
      </c>
      <c r="L278" s="143">
        <v>0.48332248028362601</v>
      </c>
    </row>
    <row r="279" spans="1:25" s="17" customFormat="1" ht="13.7" customHeight="1" x14ac:dyDescent="0.25">
      <c r="A279" s="30"/>
      <c r="B279" s="611" t="s">
        <v>9</v>
      </c>
      <c r="C279" s="620" t="s">
        <v>96</v>
      </c>
      <c r="D279" s="282" t="s">
        <v>275</v>
      </c>
      <c r="E279" s="303">
        <v>780</v>
      </c>
      <c r="F279" s="304">
        <v>120.481927710843</v>
      </c>
      <c r="G279" s="305">
        <v>1789</v>
      </c>
      <c r="H279" s="304">
        <v>101.147735625035</v>
      </c>
      <c r="I279" s="305">
        <v>697</v>
      </c>
      <c r="J279" s="304">
        <v>134.81624758220499</v>
      </c>
      <c r="K279" s="305">
        <v>3266</v>
      </c>
      <c r="L279" s="304">
        <v>111.349766458696</v>
      </c>
      <c r="N279" s="382"/>
      <c r="O279" s="382"/>
      <c r="P279" s="382"/>
      <c r="Q279" s="382"/>
      <c r="R279" s="382"/>
      <c r="S279" s="382"/>
      <c r="T279" s="382"/>
      <c r="U279" s="382"/>
      <c r="V279" s="382"/>
      <c r="W279" s="382"/>
      <c r="X279" s="382"/>
      <c r="Y279" s="382"/>
    </row>
    <row r="280" spans="1:25" s="17" customFormat="1" ht="13.7" customHeight="1" x14ac:dyDescent="0.25">
      <c r="A280" s="30"/>
      <c r="B280" s="603"/>
      <c r="C280" s="621"/>
      <c r="D280" s="283" t="s">
        <v>276</v>
      </c>
      <c r="E280" s="306">
        <v>3491</v>
      </c>
      <c r="F280" s="307">
        <v>134.81887695991401</v>
      </c>
      <c r="G280" s="308">
        <v>7485</v>
      </c>
      <c r="H280" s="307">
        <v>117.54082914572901</v>
      </c>
      <c r="I280" s="308">
        <v>2210</v>
      </c>
      <c r="J280" s="307">
        <v>124.87286699062</v>
      </c>
      <c r="K280" s="308">
        <v>13186</v>
      </c>
      <c r="L280" s="307">
        <v>122.921172346931</v>
      </c>
      <c r="N280" s="382"/>
      <c r="O280" s="382"/>
      <c r="P280" s="382"/>
      <c r="Q280" s="382"/>
      <c r="R280" s="382"/>
      <c r="S280" s="382"/>
      <c r="T280" s="382"/>
      <c r="U280" s="382"/>
      <c r="V280" s="382"/>
      <c r="W280" s="382"/>
      <c r="X280" s="382"/>
      <c r="Y280" s="382"/>
    </row>
    <row r="281" spans="1:25" s="17" customFormat="1" ht="13.7" customHeight="1" x14ac:dyDescent="0.25">
      <c r="A281" s="30"/>
      <c r="B281" s="603"/>
      <c r="C281" s="621"/>
      <c r="D281" s="283" t="s">
        <v>277</v>
      </c>
      <c r="E281" s="306">
        <v>1863</v>
      </c>
      <c r="F281" s="307">
        <v>280.99547511312198</v>
      </c>
      <c r="G281" s="308">
        <v>3919</v>
      </c>
      <c r="H281" s="307">
        <v>239.53303587800301</v>
      </c>
      <c r="I281" s="308">
        <v>941</v>
      </c>
      <c r="J281" s="307">
        <v>248.284960422164</v>
      </c>
      <c r="K281" s="308">
        <v>6723</v>
      </c>
      <c r="L281" s="307">
        <v>251.036182368097</v>
      </c>
      <c r="N281" s="382"/>
      <c r="O281" s="382"/>
      <c r="P281" s="382"/>
      <c r="Q281" s="382"/>
      <c r="R281" s="382"/>
      <c r="S281" s="382"/>
      <c r="T281" s="382"/>
      <c r="U281" s="382"/>
      <c r="V281" s="382"/>
      <c r="W281" s="382"/>
      <c r="X281" s="382"/>
      <c r="Y281" s="382"/>
    </row>
    <row r="282" spans="1:25" s="17" customFormat="1" ht="13.7" customHeight="1" x14ac:dyDescent="0.25">
      <c r="A282" s="30"/>
      <c r="B282" s="603"/>
      <c r="C282" s="621"/>
      <c r="D282" s="283" t="s">
        <v>278</v>
      </c>
      <c r="E282" s="309">
        <v>1431</v>
      </c>
      <c r="F282" s="310">
        <v>520.17448200654303</v>
      </c>
      <c r="G282" s="311">
        <v>3555</v>
      </c>
      <c r="H282" s="310">
        <v>535.23035230352298</v>
      </c>
      <c r="I282" s="311">
        <v>861</v>
      </c>
      <c r="J282" s="310">
        <v>576.30522088353405</v>
      </c>
      <c r="K282" s="311">
        <v>5847</v>
      </c>
      <c r="L282" s="310">
        <v>537.06255166712594</v>
      </c>
      <c r="N282" s="382"/>
      <c r="O282" s="382"/>
      <c r="P282" s="382"/>
      <c r="Q282" s="382"/>
      <c r="R282" s="382"/>
      <c r="S282" s="382"/>
      <c r="T282" s="382"/>
      <c r="U282" s="382"/>
      <c r="V282" s="382"/>
      <c r="W282" s="382"/>
      <c r="X282" s="382"/>
      <c r="Y282" s="382"/>
    </row>
    <row r="283" spans="1:25" s="17" customFormat="1" ht="13.7" customHeight="1" x14ac:dyDescent="0.25">
      <c r="A283" s="30"/>
      <c r="B283" s="603"/>
      <c r="C283" s="622"/>
      <c r="D283" s="284" t="s">
        <v>9</v>
      </c>
      <c r="E283" s="312">
        <v>7565</v>
      </c>
      <c r="F283" s="313">
        <v>181.201944956765</v>
      </c>
      <c r="G283" s="312">
        <v>16748</v>
      </c>
      <c r="H283" s="313">
        <v>160.46756730861401</v>
      </c>
      <c r="I283" s="312">
        <v>4709</v>
      </c>
      <c r="J283" s="313">
        <v>167.27053140096601</v>
      </c>
      <c r="K283" s="312">
        <v>29022</v>
      </c>
      <c r="L283" s="313">
        <v>166.53373194622199</v>
      </c>
      <c r="N283" s="382"/>
      <c r="O283" s="382"/>
      <c r="P283" s="382"/>
      <c r="Q283" s="382"/>
      <c r="R283" s="382"/>
      <c r="S283" s="382"/>
      <c r="T283" s="382"/>
      <c r="U283" s="382"/>
      <c r="V283" s="382"/>
      <c r="W283" s="382"/>
      <c r="X283" s="382"/>
      <c r="Y283" s="382"/>
    </row>
    <row r="284" spans="1:25" s="17" customFormat="1" ht="13.7" customHeight="1" x14ac:dyDescent="0.25">
      <c r="A284" s="30"/>
      <c r="B284" s="603"/>
      <c r="C284" s="620" t="s">
        <v>97</v>
      </c>
      <c r="D284" s="282" t="s">
        <v>275</v>
      </c>
      <c r="E284" s="314">
        <v>957</v>
      </c>
      <c r="F284" s="315">
        <v>142.11464211464201</v>
      </c>
      <c r="G284" s="316">
        <v>1872</v>
      </c>
      <c r="H284" s="315">
        <v>100.08019246190899</v>
      </c>
      <c r="I284" s="316">
        <v>694</v>
      </c>
      <c r="J284" s="315">
        <v>128.99628252788099</v>
      </c>
      <c r="K284" s="316">
        <v>3523</v>
      </c>
      <c r="L284" s="315">
        <v>114.312599370518</v>
      </c>
      <c r="N284" s="382"/>
      <c r="O284" s="382"/>
      <c r="P284" s="382"/>
      <c r="Q284" s="382"/>
      <c r="R284" s="382"/>
      <c r="S284" s="382"/>
      <c r="T284" s="382"/>
      <c r="U284" s="382"/>
      <c r="V284" s="382"/>
      <c r="W284" s="382"/>
      <c r="X284" s="382"/>
      <c r="Y284" s="382"/>
    </row>
    <row r="285" spans="1:25" s="17" customFormat="1" ht="13.7" customHeight="1" x14ac:dyDescent="0.25">
      <c r="A285" s="30"/>
      <c r="B285" s="603"/>
      <c r="C285" s="621"/>
      <c r="D285" s="283" t="s">
        <v>276</v>
      </c>
      <c r="E285" s="317">
        <v>3410</v>
      </c>
      <c r="F285" s="318">
        <v>127.993393889348</v>
      </c>
      <c r="G285" s="319">
        <v>5778</v>
      </c>
      <c r="H285" s="318">
        <v>89.557790969821895</v>
      </c>
      <c r="I285" s="319">
        <v>1674</v>
      </c>
      <c r="J285" s="318">
        <v>92.440223093489394</v>
      </c>
      <c r="K285" s="319">
        <v>10862</v>
      </c>
      <c r="L285" s="318">
        <v>99.406962697221502</v>
      </c>
      <c r="N285" s="382"/>
      <c r="O285" s="382"/>
      <c r="P285" s="382"/>
      <c r="Q285" s="382"/>
      <c r="R285" s="382"/>
      <c r="S285" s="382"/>
      <c r="T285" s="382"/>
      <c r="U285" s="382"/>
      <c r="V285" s="382"/>
      <c r="W285" s="382"/>
      <c r="X285" s="382"/>
      <c r="Y285" s="382"/>
    </row>
    <row r="286" spans="1:25" s="17" customFormat="1" ht="13.7" customHeight="1" x14ac:dyDescent="0.25">
      <c r="A286" s="30"/>
      <c r="B286" s="603"/>
      <c r="C286" s="621"/>
      <c r="D286" s="283" t="s">
        <v>277</v>
      </c>
      <c r="E286" s="317">
        <v>2150</v>
      </c>
      <c r="F286" s="318">
        <v>349.13933095160797</v>
      </c>
      <c r="G286" s="319">
        <v>4370</v>
      </c>
      <c r="H286" s="318">
        <v>303.093355527813</v>
      </c>
      <c r="I286" s="319">
        <v>1163</v>
      </c>
      <c r="J286" s="318">
        <v>337.78681382515299</v>
      </c>
      <c r="K286" s="319">
        <v>7683</v>
      </c>
      <c r="L286" s="318">
        <v>319.871768183521</v>
      </c>
      <c r="N286" s="382"/>
      <c r="O286" s="382"/>
      <c r="P286" s="382"/>
      <c r="Q286" s="382"/>
      <c r="R286" s="382"/>
      <c r="S286" s="382"/>
      <c r="T286" s="382"/>
      <c r="U286" s="382"/>
      <c r="V286" s="382"/>
      <c r="W286" s="382"/>
      <c r="X286" s="382"/>
      <c r="Y286" s="382"/>
    </row>
    <row r="287" spans="1:25" s="17" customFormat="1" ht="13.7" customHeight="1" x14ac:dyDescent="0.25">
      <c r="A287" s="30"/>
      <c r="B287" s="603"/>
      <c r="C287" s="621"/>
      <c r="D287" s="283" t="s">
        <v>278</v>
      </c>
      <c r="E287" s="320">
        <v>1079</v>
      </c>
      <c r="F287" s="321">
        <v>611.33144475920699</v>
      </c>
      <c r="G287" s="322">
        <v>2619</v>
      </c>
      <c r="H287" s="321">
        <v>597.26339794754904</v>
      </c>
      <c r="I287" s="322">
        <v>612</v>
      </c>
      <c r="J287" s="321">
        <v>613.22645290581204</v>
      </c>
      <c r="K287" s="322">
        <v>4310</v>
      </c>
      <c r="L287" s="321">
        <v>602.96586457750402</v>
      </c>
      <c r="N287" s="382"/>
      <c r="O287" s="382"/>
      <c r="P287" s="382"/>
      <c r="Q287" s="382"/>
      <c r="R287" s="382"/>
      <c r="S287" s="382"/>
      <c r="T287" s="382"/>
      <c r="U287" s="382"/>
      <c r="V287" s="382"/>
      <c r="W287" s="382"/>
      <c r="X287" s="382"/>
      <c r="Y287" s="382"/>
    </row>
    <row r="288" spans="1:25" s="17" customFormat="1" ht="13.7" customHeight="1" x14ac:dyDescent="0.25">
      <c r="A288" s="30"/>
      <c r="B288" s="603"/>
      <c r="C288" s="622"/>
      <c r="D288" s="284" t="s">
        <v>9</v>
      </c>
      <c r="E288" s="323">
        <v>7596</v>
      </c>
      <c r="F288" s="324">
        <v>183.926971597375</v>
      </c>
      <c r="G288" s="323">
        <v>14639</v>
      </c>
      <c r="H288" s="324">
        <v>143.484440088214</v>
      </c>
      <c r="I288" s="323">
        <v>4143</v>
      </c>
      <c r="J288" s="324">
        <v>148.33512352309299</v>
      </c>
      <c r="K288" s="323">
        <v>26378</v>
      </c>
      <c r="L288" s="324">
        <v>154.028519041891</v>
      </c>
      <c r="N288" s="382"/>
      <c r="O288" s="382"/>
      <c r="P288" s="382"/>
      <c r="Q288" s="382"/>
      <c r="R288" s="382"/>
      <c r="S288" s="382"/>
      <c r="T288" s="382"/>
      <c r="U288" s="382"/>
      <c r="V288" s="382"/>
      <c r="W288" s="382"/>
      <c r="X288" s="382"/>
      <c r="Y288" s="382"/>
    </row>
    <row r="289" spans="1:25" s="17" customFormat="1" ht="13.7" customHeight="1" x14ac:dyDescent="0.25">
      <c r="A289" s="30"/>
      <c r="B289" s="603"/>
      <c r="C289" s="270" t="s">
        <v>285</v>
      </c>
      <c r="D289" s="271"/>
      <c r="E289" s="323">
        <v>15161</v>
      </c>
      <c r="F289" s="324">
        <v>182.55707542626001</v>
      </c>
      <c r="G289" s="323">
        <v>31387</v>
      </c>
      <c r="H289" s="324">
        <v>152.07248237602701</v>
      </c>
      <c r="I289" s="323">
        <v>8852</v>
      </c>
      <c r="J289" s="324">
        <v>157.84030526728699</v>
      </c>
      <c r="K289" s="323">
        <v>55400</v>
      </c>
      <c r="L289" s="324">
        <v>160.335721004269</v>
      </c>
      <c r="N289" s="382"/>
      <c r="O289" s="382"/>
      <c r="P289" s="382"/>
      <c r="Q289" s="382"/>
      <c r="R289" s="382"/>
      <c r="S289" s="382"/>
      <c r="T289" s="382"/>
      <c r="U289" s="382"/>
      <c r="V289" s="382"/>
      <c r="W289" s="382"/>
      <c r="X289" s="382"/>
      <c r="Y289" s="382"/>
    </row>
    <row r="290" spans="1:25" s="17" customFormat="1" ht="7.5" customHeight="1" x14ac:dyDescent="0.25">
      <c r="A290" s="30"/>
      <c r="B290" s="339"/>
      <c r="C290" s="344"/>
      <c r="D290" s="340"/>
      <c r="E290" s="496"/>
      <c r="F290" s="285"/>
      <c r="G290" s="496"/>
      <c r="H290" s="285"/>
      <c r="I290" s="496"/>
      <c r="J290" s="285"/>
      <c r="K290" s="496"/>
      <c r="L290" s="285"/>
      <c r="N290" s="382"/>
      <c r="O290" s="382"/>
      <c r="P290" s="382"/>
      <c r="Q290" s="382"/>
      <c r="R290" s="382"/>
      <c r="S290" s="382"/>
      <c r="T290" s="382"/>
      <c r="U290" s="382"/>
      <c r="V290" s="382"/>
      <c r="W290" s="382"/>
      <c r="X290" s="382"/>
      <c r="Y290" s="382"/>
    </row>
    <row r="291" spans="1:25" ht="12.75" customHeight="1" x14ac:dyDescent="0.25">
      <c r="B291" s="342" t="s">
        <v>99</v>
      </c>
      <c r="C291" s="17"/>
      <c r="D291" s="14"/>
    </row>
    <row r="292" spans="1:25" s="17" customFormat="1" ht="5.25" customHeight="1" x14ac:dyDescent="0.25">
      <c r="A292" s="30"/>
      <c r="B292" s="347"/>
      <c r="E292" s="522"/>
      <c r="F292" s="523"/>
      <c r="G292" s="522"/>
      <c r="H292" s="523"/>
      <c r="I292" s="522"/>
      <c r="J292" s="523"/>
      <c r="K292" s="522"/>
      <c r="L292" s="523"/>
      <c r="N292" s="382"/>
      <c r="O292" s="382"/>
      <c r="P292" s="382"/>
      <c r="Q292" s="382"/>
      <c r="R292" s="382"/>
      <c r="S292" s="382"/>
      <c r="T292" s="382"/>
      <c r="U292" s="382"/>
      <c r="V292" s="382"/>
      <c r="W292" s="382"/>
      <c r="X292" s="382"/>
      <c r="Y292" s="382"/>
    </row>
    <row r="293" spans="1:25" s="17" customFormat="1" ht="12.75" customHeight="1" x14ac:dyDescent="0.25">
      <c r="A293" s="30"/>
      <c r="B293" s="114" t="s">
        <v>314</v>
      </c>
      <c r="E293" s="522"/>
      <c r="F293" s="523"/>
      <c r="G293" s="522"/>
      <c r="H293" s="523"/>
      <c r="I293" s="522"/>
      <c r="J293" s="523"/>
      <c r="K293" s="522"/>
      <c r="L293" s="523"/>
      <c r="N293" s="382"/>
      <c r="O293" s="382"/>
      <c r="P293" s="382"/>
      <c r="Q293" s="382"/>
      <c r="R293" s="382"/>
      <c r="S293" s="382"/>
      <c r="T293" s="382"/>
      <c r="U293" s="382"/>
      <c r="V293" s="382"/>
      <c r="W293" s="382"/>
      <c r="X293" s="382"/>
      <c r="Y293" s="382"/>
    </row>
    <row r="294" spans="1:25" s="17" customFormat="1" ht="5.25" customHeight="1" x14ac:dyDescent="0.25">
      <c r="A294" s="30"/>
      <c r="B294" s="347"/>
      <c r="C294" s="22"/>
      <c r="E294" s="522"/>
      <c r="F294" s="523"/>
      <c r="G294" s="522"/>
      <c r="H294" s="523"/>
      <c r="I294" s="522"/>
      <c r="J294" s="523"/>
      <c r="K294" s="522"/>
      <c r="L294" s="523"/>
      <c r="N294" s="382"/>
      <c r="O294" s="382"/>
      <c r="P294" s="382"/>
      <c r="Q294" s="382"/>
      <c r="R294" s="382"/>
      <c r="S294" s="382"/>
      <c r="T294" s="382"/>
      <c r="U294" s="382"/>
      <c r="V294" s="382"/>
      <c r="W294" s="382"/>
      <c r="X294" s="382"/>
      <c r="Y294" s="382"/>
    </row>
    <row r="295" spans="1:25" ht="12.75" customHeight="1" x14ac:dyDescent="0.25">
      <c r="B295" s="89" t="s">
        <v>39</v>
      </c>
      <c r="C295" s="22"/>
    </row>
    <row r="296" spans="1:25" ht="5.25" customHeight="1" x14ac:dyDescent="0.25">
      <c r="B296" s="89"/>
      <c r="C296" s="22"/>
    </row>
    <row r="297" spans="1:25" ht="15" customHeight="1" x14ac:dyDescent="0.25">
      <c r="B297" s="598" t="s">
        <v>281</v>
      </c>
      <c r="C297" s="598"/>
      <c r="D297" s="598"/>
      <c r="E297" s="598"/>
      <c r="F297" s="598"/>
      <c r="G297" s="598"/>
      <c r="H297" s="598"/>
      <c r="I297" s="598"/>
      <c r="J297" s="598"/>
      <c r="K297" s="598"/>
      <c r="L297" s="598"/>
    </row>
    <row r="298" spans="1:25" ht="27.2" customHeight="1" x14ac:dyDescent="0.25">
      <c r="B298" s="598" t="s">
        <v>334</v>
      </c>
      <c r="C298" s="598"/>
      <c r="D298" s="598"/>
      <c r="E298" s="598"/>
      <c r="F298" s="598"/>
      <c r="G298" s="598"/>
      <c r="H298" s="598"/>
      <c r="I298" s="598"/>
      <c r="J298" s="598"/>
      <c r="K298" s="598"/>
      <c r="L298" s="598"/>
    </row>
    <row r="299" spans="1:25" s="17" customFormat="1" ht="5.25" customHeight="1" x14ac:dyDescent="0.25">
      <c r="A299" s="30"/>
      <c r="B299" s="347"/>
      <c r="E299" s="522"/>
      <c r="F299" s="523"/>
      <c r="G299" s="522"/>
      <c r="H299" s="523"/>
      <c r="I299" s="522"/>
      <c r="J299" s="523"/>
      <c r="K299" s="522"/>
      <c r="L299" s="523"/>
      <c r="N299" s="382"/>
      <c r="O299" s="382"/>
      <c r="P299" s="382"/>
      <c r="Q299" s="382"/>
      <c r="R299" s="382"/>
      <c r="S299" s="382"/>
      <c r="T299" s="382"/>
      <c r="U299" s="382"/>
      <c r="V299" s="382"/>
      <c r="W299" s="382"/>
      <c r="X299" s="382"/>
      <c r="Y299" s="382"/>
    </row>
    <row r="300" spans="1:25" s="17" customFormat="1" ht="12.75" customHeight="1" x14ac:dyDescent="0.25">
      <c r="A300" s="30"/>
      <c r="B300" s="347" t="s">
        <v>41</v>
      </c>
      <c r="C300" s="22"/>
      <c r="E300" s="522"/>
      <c r="F300" s="523"/>
      <c r="G300" s="522"/>
      <c r="H300" s="523"/>
      <c r="I300" s="522"/>
      <c r="J300" s="523"/>
      <c r="K300" s="522"/>
      <c r="L300" s="523"/>
      <c r="N300" s="382"/>
      <c r="O300" s="382"/>
      <c r="P300" s="382"/>
      <c r="Q300" s="382"/>
      <c r="R300" s="382"/>
      <c r="S300" s="382"/>
      <c r="T300" s="382"/>
      <c r="U300" s="382"/>
      <c r="V300" s="382"/>
      <c r="W300" s="382"/>
      <c r="X300" s="382"/>
      <c r="Y300" s="382"/>
    </row>
    <row r="301" spans="1:25" x14ac:dyDescent="0.25">
      <c r="B301" s="22"/>
      <c r="C301" s="22"/>
    </row>
    <row r="302" spans="1:25" x14ac:dyDescent="0.25">
      <c r="B302" s="22"/>
    </row>
  </sheetData>
  <mergeCells count="90">
    <mergeCell ref="B2:L2"/>
    <mergeCell ref="B279:B289"/>
    <mergeCell ref="C279:C283"/>
    <mergeCell ref="C284:C288"/>
    <mergeCell ref="C235:C239"/>
    <mergeCell ref="C240:C244"/>
    <mergeCell ref="B246:B256"/>
    <mergeCell ref="C246:C250"/>
    <mergeCell ref="C251:C255"/>
    <mergeCell ref="B257:B267"/>
    <mergeCell ref="C257:C261"/>
    <mergeCell ref="C262:C266"/>
    <mergeCell ref="B268:B278"/>
    <mergeCell ref="C268:C272"/>
    <mergeCell ref="C273:C277"/>
    <mergeCell ref="B171:B179"/>
    <mergeCell ref="C171:C174"/>
    <mergeCell ref="C175:C178"/>
    <mergeCell ref="B149:B159"/>
    <mergeCell ref="C149:C153"/>
    <mergeCell ref="C154:C158"/>
    <mergeCell ref="B160:B170"/>
    <mergeCell ref="C160:C164"/>
    <mergeCell ref="C165:C169"/>
    <mergeCell ref="B72:B82"/>
    <mergeCell ref="C72:C76"/>
    <mergeCell ref="C77:C81"/>
    <mergeCell ref="B83:B93"/>
    <mergeCell ref="C83:C87"/>
    <mergeCell ref="C88:C92"/>
    <mergeCell ref="B48:B52"/>
    <mergeCell ref="C48:C52"/>
    <mergeCell ref="B53:B55"/>
    <mergeCell ref="B61:B71"/>
    <mergeCell ref="C61:C65"/>
    <mergeCell ref="C66:C70"/>
    <mergeCell ref="B28:B36"/>
    <mergeCell ref="C28:C31"/>
    <mergeCell ref="C32:C35"/>
    <mergeCell ref="B37:B47"/>
    <mergeCell ref="C37:C41"/>
    <mergeCell ref="C42:C46"/>
    <mergeCell ref="B224:B234"/>
    <mergeCell ref="C224:C228"/>
    <mergeCell ref="C229:C233"/>
    <mergeCell ref="B235:B245"/>
    <mergeCell ref="B180:B190"/>
    <mergeCell ref="C180:C184"/>
    <mergeCell ref="C185:C189"/>
    <mergeCell ref="B191:B201"/>
    <mergeCell ref="B213:B223"/>
    <mergeCell ref="C213:C217"/>
    <mergeCell ref="C218:C222"/>
    <mergeCell ref="C191:C195"/>
    <mergeCell ref="C196:C200"/>
    <mergeCell ref="B202:B212"/>
    <mergeCell ref="C202:C206"/>
    <mergeCell ref="C207:C211"/>
    <mergeCell ref="C22:C26"/>
    <mergeCell ref="B138:B148"/>
    <mergeCell ref="C138:C142"/>
    <mergeCell ref="C143:C147"/>
    <mergeCell ref="B105:B115"/>
    <mergeCell ref="C105:C109"/>
    <mergeCell ref="C110:C114"/>
    <mergeCell ref="B116:B126"/>
    <mergeCell ref="C116:C120"/>
    <mergeCell ref="C121:C125"/>
    <mergeCell ref="B127:B137"/>
    <mergeCell ref="C127:C131"/>
    <mergeCell ref="C132:C136"/>
    <mergeCell ref="B94:B104"/>
    <mergeCell ref="C94:C98"/>
    <mergeCell ref="C99:C103"/>
    <mergeCell ref="B297:L297"/>
    <mergeCell ref="B298:L298"/>
    <mergeCell ref="K4:L4"/>
    <mergeCell ref="I4:J4"/>
    <mergeCell ref="G4:H4"/>
    <mergeCell ref="E4:F4"/>
    <mergeCell ref="B4:D5"/>
    <mergeCell ref="C58:C59"/>
    <mergeCell ref="C53:C55"/>
    <mergeCell ref="B56:B60"/>
    <mergeCell ref="C56:C57"/>
    <mergeCell ref="B6:B16"/>
    <mergeCell ref="C6:C10"/>
    <mergeCell ref="C11:C15"/>
    <mergeCell ref="B17:B27"/>
    <mergeCell ref="C17:C21"/>
  </mergeCells>
  <pageMargins left="0.70866141732283472" right="0.70866141732283472" top="0.74803149606299213" bottom="0.74803149606299213" header="0.31496062992125984" footer="0.31496062992125984"/>
  <pageSetup paperSize="9" scale="57" orientation="portrait" r:id="rId1"/>
  <headerFooter>
    <oddHeader>&amp;L&amp;G&amp;CSpitalbetreuung</oddHeader>
    <oddFooter>&amp;L&amp;A&amp;C&amp;P von &amp;N&amp;R&amp;F</oddFooter>
  </headerFooter>
  <rowBreaks count="4" manualBreakCount="4">
    <brk id="71" min="1" max="11" man="1"/>
    <brk id="137" min="1" max="11" man="1"/>
    <brk id="201" min="1" max="11" man="1"/>
    <brk id="267" min="1" max="11" man="1"/>
  </rowBreaks>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V58"/>
  <sheetViews>
    <sheetView showGridLines="0" zoomScaleNormal="100" workbookViewId="0"/>
  </sheetViews>
  <sheetFormatPr baseColWidth="10" defaultColWidth="11.42578125" defaultRowHeight="14.25" x14ac:dyDescent="0.25"/>
  <cols>
    <col min="1" max="1" width="1.7109375" style="359" customWidth="1"/>
    <col min="2" max="2" width="13.7109375" style="377" customWidth="1"/>
    <col min="3" max="3" width="14.7109375" style="3" customWidth="1"/>
    <col min="4" max="4" width="19.140625" style="3" bestFit="1" customWidth="1"/>
    <col min="5" max="18" width="8.28515625" style="3" customWidth="1"/>
    <col min="19" max="19" width="8.28515625" style="377" customWidth="1"/>
    <col min="20" max="22" width="8.28515625" style="3" customWidth="1"/>
    <col min="23" max="16384" width="11.42578125" style="3"/>
  </cols>
  <sheetData>
    <row r="1" spans="1:22" ht="10.15" customHeight="1" x14ac:dyDescent="0.25"/>
    <row r="2" spans="1:22" ht="15.95" customHeight="1" x14ac:dyDescent="0.25">
      <c r="A2" s="367">
        <v>19</v>
      </c>
      <c r="B2" s="368" t="s">
        <v>282</v>
      </c>
      <c r="C2" s="368"/>
      <c r="D2" s="368"/>
      <c r="E2" s="368"/>
      <c r="F2" s="368"/>
      <c r="G2" s="368"/>
      <c r="H2" s="368"/>
      <c r="I2" s="368"/>
      <c r="J2" s="368"/>
      <c r="K2" s="368"/>
      <c r="L2" s="368"/>
      <c r="M2" s="368"/>
      <c r="N2" s="368"/>
      <c r="O2" s="368"/>
      <c r="P2" s="368"/>
    </row>
    <row r="4" spans="1:22" s="379" customFormat="1" ht="18" customHeight="1" x14ac:dyDescent="0.25">
      <c r="A4" s="378"/>
      <c r="B4" s="623" t="s">
        <v>100</v>
      </c>
      <c r="C4" s="624"/>
      <c r="D4" s="625"/>
      <c r="E4" s="421">
        <v>2002</v>
      </c>
      <c r="F4" s="421">
        <v>2003</v>
      </c>
      <c r="G4" s="421">
        <v>2004</v>
      </c>
      <c r="H4" s="421">
        <v>2005</v>
      </c>
      <c r="I4" s="421">
        <v>2006</v>
      </c>
      <c r="J4" s="421">
        <v>2007</v>
      </c>
      <c r="K4" s="421">
        <v>2008</v>
      </c>
      <c r="L4" s="421">
        <v>2009</v>
      </c>
      <c r="M4" s="421">
        <v>2010</v>
      </c>
      <c r="N4" s="421">
        <v>2011</v>
      </c>
      <c r="O4" s="421">
        <v>2012</v>
      </c>
      <c r="P4" s="421">
        <v>2013</v>
      </c>
      <c r="Q4" s="421">
        <v>2014</v>
      </c>
      <c r="R4" s="421">
        <v>2015</v>
      </c>
      <c r="S4" s="421">
        <v>2016</v>
      </c>
      <c r="T4" s="421">
        <v>2017</v>
      </c>
      <c r="U4" s="421">
        <v>2018</v>
      </c>
      <c r="V4" s="421">
        <v>2019</v>
      </c>
    </row>
    <row r="5" spans="1:22" x14ac:dyDescent="0.25">
      <c r="B5" s="626" t="s">
        <v>93</v>
      </c>
      <c r="C5" s="627" t="s">
        <v>96</v>
      </c>
      <c r="D5" s="266" t="s">
        <v>275</v>
      </c>
      <c r="E5" s="166" t="s">
        <v>8</v>
      </c>
      <c r="F5" s="166" t="s">
        <v>8</v>
      </c>
      <c r="G5" s="166" t="s">
        <v>8</v>
      </c>
      <c r="H5" s="166" t="s">
        <v>8</v>
      </c>
      <c r="I5" s="166" t="s">
        <v>8</v>
      </c>
      <c r="J5" s="166" t="s">
        <v>8</v>
      </c>
      <c r="K5" s="166" t="s">
        <v>8</v>
      </c>
      <c r="L5" s="166" t="s">
        <v>8</v>
      </c>
      <c r="M5" s="157">
        <v>112.24188790560471</v>
      </c>
      <c r="N5" s="157">
        <v>116.24755307935553</v>
      </c>
      <c r="O5" s="157">
        <v>110.04126547455296</v>
      </c>
      <c r="P5" s="157">
        <v>115.18324607329842</v>
      </c>
      <c r="Q5" s="157">
        <v>118.80726820934927</v>
      </c>
      <c r="R5" s="157">
        <v>125.97200622084</v>
      </c>
      <c r="S5" s="157">
        <v>128.78787878787901</v>
      </c>
      <c r="T5" s="157">
        <v>121.721690836162</v>
      </c>
      <c r="U5" s="157">
        <v>129.83425414364601</v>
      </c>
      <c r="V5" s="157">
        <v>120.481927710843</v>
      </c>
    </row>
    <row r="6" spans="1:22" x14ac:dyDescent="0.25">
      <c r="B6" s="626"/>
      <c r="C6" s="627"/>
      <c r="D6" s="267" t="s">
        <v>276</v>
      </c>
      <c r="E6" s="167" t="s">
        <v>8</v>
      </c>
      <c r="F6" s="167" t="s">
        <v>8</v>
      </c>
      <c r="G6" s="167" t="s">
        <v>8</v>
      </c>
      <c r="H6" s="167" t="s">
        <v>8</v>
      </c>
      <c r="I6" s="167" t="s">
        <v>8</v>
      </c>
      <c r="J6" s="167" t="s">
        <v>8</v>
      </c>
      <c r="K6" s="167" t="s">
        <v>8</v>
      </c>
      <c r="L6" s="167" t="s">
        <v>8</v>
      </c>
      <c r="M6" s="158">
        <v>136.47586128309342</v>
      </c>
      <c r="N6" s="158">
        <v>135.32893239244254</v>
      </c>
      <c r="O6" s="158">
        <v>139.28787420622922</v>
      </c>
      <c r="P6" s="158">
        <v>137.97143073085934</v>
      </c>
      <c r="Q6" s="158">
        <v>140.32112166440524</v>
      </c>
      <c r="R6" s="158">
        <v>142.932628797886</v>
      </c>
      <c r="S6" s="158">
        <v>144.01607339171301</v>
      </c>
      <c r="T6" s="158">
        <v>140.713876694026</v>
      </c>
      <c r="U6" s="158">
        <v>135.65965950578399</v>
      </c>
      <c r="V6" s="158">
        <v>134.81887695991401</v>
      </c>
    </row>
    <row r="7" spans="1:22" x14ac:dyDescent="0.25">
      <c r="B7" s="626"/>
      <c r="C7" s="627"/>
      <c r="D7" s="267" t="s">
        <v>277</v>
      </c>
      <c r="E7" s="167" t="s">
        <v>8</v>
      </c>
      <c r="F7" s="167" t="s">
        <v>8</v>
      </c>
      <c r="G7" s="167" t="s">
        <v>8</v>
      </c>
      <c r="H7" s="167" t="s">
        <v>8</v>
      </c>
      <c r="I7" s="167" t="s">
        <v>8</v>
      </c>
      <c r="J7" s="167" t="s">
        <v>8</v>
      </c>
      <c r="K7" s="167" t="s">
        <v>8</v>
      </c>
      <c r="L7" s="167" t="s">
        <v>8</v>
      </c>
      <c r="M7" s="158">
        <v>289.54175905395419</v>
      </c>
      <c r="N7" s="158">
        <v>282.87572254335259</v>
      </c>
      <c r="O7" s="158">
        <v>282.10601209533974</v>
      </c>
      <c r="P7" s="158">
        <v>272.00552295478082</v>
      </c>
      <c r="Q7" s="158">
        <v>283.71779760902513</v>
      </c>
      <c r="R7" s="158">
        <v>298.846787479407</v>
      </c>
      <c r="S7" s="158">
        <v>294.907033144705</v>
      </c>
      <c r="T7" s="158">
        <v>282.77594598838101</v>
      </c>
      <c r="U7" s="158">
        <v>277.031154551008</v>
      </c>
      <c r="V7" s="158">
        <v>280.99547511312198</v>
      </c>
    </row>
    <row r="8" spans="1:22" x14ac:dyDescent="0.25">
      <c r="B8" s="626"/>
      <c r="C8" s="627"/>
      <c r="D8" s="267" t="s">
        <v>278</v>
      </c>
      <c r="E8" s="167" t="s">
        <v>8</v>
      </c>
      <c r="F8" s="167" t="s">
        <v>8</v>
      </c>
      <c r="G8" s="167" t="s">
        <v>8</v>
      </c>
      <c r="H8" s="167" t="s">
        <v>8</v>
      </c>
      <c r="I8" s="167" t="s">
        <v>8</v>
      </c>
      <c r="J8" s="167" t="s">
        <v>8</v>
      </c>
      <c r="K8" s="167" t="s">
        <v>8</v>
      </c>
      <c r="L8" s="167" t="s">
        <v>8</v>
      </c>
      <c r="M8" s="158">
        <v>427.9437609841828</v>
      </c>
      <c r="N8" s="158">
        <v>442.10073181231166</v>
      </c>
      <c r="O8" s="158">
        <v>410.20323517212773</v>
      </c>
      <c r="P8" s="158">
        <v>436.17021276595744</v>
      </c>
      <c r="Q8" s="158">
        <v>468.93549663632768</v>
      </c>
      <c r="R8" s="158">
        <v>463.14972847168298</v>
      </c>
      <c r="S8" s="158">
        <v>502.65553869499303</v>
      </c>
      <c r="T8" s="158">
        <v>497.56280464941898</v>
      </c>
      <c r="U8" s="158">
        <v>504.43131462333798</v>
      </c>
      <c r="V8" s="158">
        <v>520.17448200654303</v>
      </c>
    </row>
    <row r="9" spans="1:22" x14ac:dyDescent="0.25">
      <c r="B9" s="626"/>
      <c r="C9" s="627"/>
      <c r="D9" s="268" t="s">
        <v>9</v>
      </c>
      <c r="E9" s="168" t="s">
        <v>8</v>
      </c>
      <c r="F9" s="168" t="s">
        <v>8</v>
      </c>
      <c r="G9" s="168" t="s">
        <v>8</v>
      </c>
      <c r="H9" s="168" t="s">
        <v>8</v>
      </c>
      <c r="I9" s="168" t="s">
        <v>8</v>
      </c>
      <c r="J9" s="168" t="s">
        <v>8</v>
      </c>
      <c r="K9" s="168" t="s">
        <v>8</v>
      </c>
      <c r="L9" s="168" t="s">
        <v>8</v>
      </c>
      <c r="M9" s="140">
        <v>169.01581076112268</v>
      </c>
      <c r="N9" s="140">
        <v>169.66077634734935</v>
      </c>
      <c r="O9" s="140">
        <v>170.11113277441996</v>
      </c>
      <c r="P9" s="140">
        <v>170.92294994416662</v>
      </c>
      <c r="Q9" s="140">
        <v>177.57077008470691</v>
      </c>
      <c r="R9" s="140">
        <v>182.9312294037</v>
      </c>
      <c r="S9" s="140">
        <v>186.73802438321999</v>
      </c>
      <c r="T9" s="140">
        <v>182.26931652003</v>
      </c>
      <c r="U9" s="140">
        <v>180.79582705237701</v>
      </c>
      <c r="V9" s="140">
        <v>181.201944956765</v>
      </c>
    </row>
    <row r="10" spans="1:22" x14ac:dyDescent="0.25">
      <c r="B10" s="626"/>
      <c r="C10" s="627" t="s">
        <v>97</v>
      </c>
      <c r="D10" s="266" t="s">
        <v>275</v>
      </c>
      <c r="E10" s="166" t="s">
        <v>8</v>
      </c>
      <c r="F10" s="166" t="s">
        <v>8</v>
      </c>
      <c r="G10" s="166" t="s">
        <v>8</v>
      </c>
      <c r="H10" s="166" t="s">
        <v>8</v>
      </c>
      <c r="I10" s="166" t="s">
        <v>8</v>
      </c>
      <c r="J10" s="166" t="s">
        <v>8</v>
      </c>
      <c r="K10" s="166" t="s">
        <v>8</v>
      </c>
      <c r="L10" s="166" t="s">
        <v>8</v>
      </c>
      <c r="M10" s="157">
        <v>122.21116953247123</v>
      </c>
      <c r="N10" s="157">
        <v>130.62741174789195</v>
      </c>
      <c r="O10" s="157">
        <v>136.81159420289853</v>
      </c>
      <c r="P10" s="157">
        <v>129.09747292418771</v>
      </c>
      <c r="Q10" s="157">
        <v>130.24538986496299</v>
      </c>
      <c r="R10" s="157">
        <v>128.23495202093599</v>
      </c>
      <c r="S10" s="157">
        <v>125.617912183774</v>
      </c>
      <c r="T10" s="157">
        <v>128.43366452366999</v>
      </c>
      <c r="U10" s="157">
        <v>140.749483623488</v>
      </c>
      <c r="V10" s="157">
        <v>142.11464211464201</v>
      </c>
    </row>
    <row r="11" spans="1:22" x14ac:dyDescent="0.25">
      <c r="B11" s="626"/>
      <c r="C11" s="627"/>
      <c r="D11" s="267" t="s">
        <v>276</v>
      </c>
      <c r="E11" s="167" t="s">
        <v>8</v>
      </c>
      <c r="F11" s="167" t="s">
        <v>8</v>
      </c>
      <c r="G11" s="167" t="s">
        <v>8</v>
      </c>
      <c r="H11" s="167" t="s">
        <v>8</v>
      </c>
      <c r="I11" s="167" t="s">
        <v>8</v>
      </c>
      <c r="J11" s="167" t="s">
        <v>8</v>
      </c>
      <c r="K11" s="167" t="s">
        <v>8</v>
      </c>
      <c r="L11" s="167" t="s">
        <v>8</v>
      </c>
      <c r="M11" s="158">
        <v>125.12493984377893</v>
      </c>
      <c r="N11" s="158">
        <v>132.26223453370267</v>
      </c>
      <c r="O11" s="158">
        <v>127.2140525871869</v>
      </c>
      <c r="P11" s="158">
        <v>131.62254703435073</v>
      </c>
      <c r="Q11" s="158">
        <v>130.22176379577101</v>
      </c>
      <c r="R11" s="158">
        <v>128.50252218417501</v>
      </c>
      <c r="S11" s="158">
        <v>132.12502311818</v>
      </c>
      <c r="T11" s="158">
        <v>132.59771139842499</v>
      </c>
      <c r="U11" s="158">
        <v>122.86193404136399</v>
      </c>
      <c r="V11" s="158">
        <v>127.993393889348</v>
      </c>
    </row>
    <row r="12" spans="1:22" x14ac:dyDescent="0.25">
      <c r="B12" s="626"/>
      <c r="C12" s="627"/>
      <c r="D12" s="267" t="s">
        <v>277</v>
      </c>
      <c r="E12" s="167" t="s">
        <v>8</v>
      </c>
      <c r="F12" s="167" t="s">
        <v>8</v>
      </c>
      <c r="G12" s="167" t="s">
        <v>8</v>
      </c>
      <c r="H12" s="167" t="s">
        <v>8</v>
      </c>
      <c r="I12" s="167" t="s">
        <v>8</v>
      </c>
      <c r="J12" s="167" t="s">
        <v>8</v>
      </c>
      <c r="K12" s="167" t="s">
        <v>8</v>
      </c>
      <c r="L12" s="167" t="s">
        <v>8</v>
      </c>
      <c r="M12" s="158">
        <v>351.31133671742811</v>
      </c>
      <c r="N12" s="158">
        <v>339.2016376663255</v>
      </c>
      <c r="O12" s="158">
        <v>343.81217668125748</v>
      </c>
      <c r="P12" s="158">
        <v>346.13892122623207</v>
      </c>
      <c r="Q12" s="158">
        <v>349.45834889802018</v>
      </c>
      <c r="R12" s="158">
        <v>317.26762094582398</v>
      </c>
      <c r="S12" s="158">
        <v>341.15778326861999</v>
      </c>
      <c r="T12" s="158">
        <v>350.54207537428999</v>
      </c>
      <c r="U12" s="158">
        <v>345.478856760822</v>
      </c>
      <c r="V12" s="158">
        <v>349.13933095160797</v>
      </c>
    </row>
    <row r="13" spans="1:22" x14ac:dyDescent="0.25">
      <c r="B13" s="626"/>
      <c r="C13" s="627"/>
      <c r="D13" s="267" t="s">
        <v>278</v>
      </c>
      <c r="E13" s="167" t="s">
        <v>8</v>
      </c>
      <c r="F13" s="167" t="s">
        <v>8</v>
      </c>
      <c r="G13" s="167" t="s">
        <v>8</v>
      </c>
      <c r="H13" s="167" t="s">
        <v>8</v>
      </c>
      <c r="I13" s="167" t="s">
        <v>8</v>
      </c>
      <c r="J13" s="167" t="s">
        <v>8</v>
      </c>
      <c r="K13" s="167" t="s">
        <v>8</v>
      </c>
      <c r="L13" s="167" t="s">
        <v>8</v>
      </c>
      <c r="M13" s="158">
        <v>561.80665610142637</v>
      </c>
      <c r="N13" s="158">
        <v>594.08194233687402</v>
      </c>
      <c r="O13" s="158">
        <v>555.88020452885326</v>
      </c>
      <c r="P13" s="158">
        <v>528.79213483146066</v>
      </c>
      <c r="Q13" s="158">
        <v>548.63013698630141</v>
      </c>
      <c r="R13" s="158">
        <v>537.00065487884694</v>
      </c>
      <c r="S13" s="158">
        <v>601.75328741390103</v>
      </c>
      <c r="T13" s="158">
        <v>604.11622276029095</v>
      </c>
      <c r="U13" s="158">
        <v>598.48042080654602</v>
      </c>
      <c r="V13" s="158">
        <v>611.33144475920699</v>
      </c>
    </row>
    <row r="14" spans="1:22" x14ac:dyDescent="0.25">
      <c r="B14" s="626"/>
      <c r="C14" s="627"/>
      <c r="D14" s="268" t="s">
        <v>9</v>
      </c>
      <c r="E14" s="168" t="s">
        <v>8</v>
      </c>
      <c r="F14" s="168" t="s">
        <v>8</v>
      </c>
      <c r="G14" s="168" t="s">
        <v>8</v>
      </c>
      <c r="H14" s="168" t="s">
        <v>8</v>
      </c>
      <c r="I14" s="168" t="s">
        <v>8</v>
      </c>
      <c r="J14" s="168" t="s">
        <v>8</v>
      </c>
      <c r="K14" s="168" t="s">
        <v>8</v>
      </c>
      <c r="L14" s="168" t="s">
        <v>8</v>
      </c>
      <c r="M14" s="140">
        <v>165.08491508491508</v>
      </c>
      <c r="N14" s="140">
        <v>172.19118559900684</v>
      </c>
      <c r="O14" s="140">
        <v>170.15087269500049</v>
      </c>
      <c r="P14" s="140">
        <v>172.28998622860513</v>
      </c>
      <c r="Q14" s="140">
        <v>173.91730114818714</v>
      </c>
      <c r="R14" s="140">
        <v>168.99934279385599</v>
      </c>
      <c r="S14" s="140">
        <v>178.016320186516</v>
      </c>
      <c r="T14" s="140">
        <v>181.52487688911501</v>
      </c>
      <c r="U14" s="140">
        <v>177.74227128573901</v>
      </c>
      <c r="V14" s="140">
        <v>183.926971597375</v>
      </c>
    </row>
    <row r="15" spans="1:22" x14ac:dyDescent="0.25">
      <c r="B15" s="626"/>
      <c r="C15" s="628" t="s">
        <v>98</v>
      </c>
      <c r="D15" s="629"/>
      <c r="E15" s="169" t="s">
        <v>8</v>
      </c>
      <c r="F15" s="169" t="s">
        <v>8</v>
      </c>
      <c r="G15" s="169" t="s">
        <v>8</v>
      </c>
      <c r="H15" s="169" t="s">
        <v>8</v>
      </c>
      <c r="I15" s="169" t="s">
        <v>8</v>
      </c>
      <c r="J15" s="169" t="s">
        <v>8</v>
      </c>
      <c r="K15" s="169" t="s">
        <v>8</v>
      </c>
      <c r="L15" s="169" t="s">
        <v>8</v>
      </c>
      <c r="M15" s="143">
        <v>167.06872023257253</v>
      </c>
      <c r="N15" s="143">
        <v>170.9168895517237</v>
      </c>
      <c r="O15" s="143">
        <v>170.13088876905729</v>
      </c>
      <c r="P15" s="143">
        <v>171.60204256150897</v>
      </c>
      <c r="Q15" s="143">
        <v>175.75713382917698</v>
      </c>
      <c r="R15" s="143">
        <v>176.00658149438601</v>
      </c>
      <c r="S15" s="143">
        <v>182.40307083192499</v>
      </c>
      <c r="T15" s="143">
        <v>181.899295842577</v>
      </c>
      <c r="U15" s="143">
        <v>179.27797833935</v>
      </c>
      <c r="V15" s="143">
        <v>182.55707542626001</v>
      </c>
    </row>
    <row r="16" spans="1:22" x14ac:dyDescent="0.25">
      <c r="B16" s="626" t="s">
        <v>94</v>
      </c>
      <c r="C16" s="627" t="s">
        <v>96</v>
      </c>
      <c r="D16" s="266" t="s">
        <v>275</v>
      </c>
      <c r="E16" s="166" t="s">
        <v>8</v>
      </c>
      <c r="F16" s="166" t="s">
        <v>8</v>
      </c>
      <c r="G16" s="166" t="s">
        <v>8</v>
      </c>
      <c r="H16" s="166" t="s">
        <v>8</v>
      </c>
      <c r="I16" s="166" t="s">
        <v>8</v>
      </c>
      <c r="J16" s="166" t="s">
        <v>8</v>
      </c>
      <c r="K16" s="166" t="s">
        <v>8</v>
      </c>
      <c r="L16" s="166" t="s">
        <v>8</v>
      </c>
      <c r="M16" s="157">
        <v>98.464700193423596</v>
      </c>
      <c r="N16" s="157">
        <v>106.88481519078044</v>
      </c>
      <c r="O16" s="157">
        <v>99.681491093547251</v>
      </c>
      <c r="P16" s="157">
        <v>101.33209237391659</v>
      </c>
      <c r="Q16" s="157">
        <v>103.39051579737769</v>
      </c>
      <c r="R16" s="157">
        <v>102.542081758846</v>
      </c>
      <c r="S16" s="157">
        <v>108.78090366581399</v>
      </c>
      <c r="T16" s="157">
        <v>107.48007010798899</v>
      </c>
      <c r="U16" s="157">
        <v>104.791431792559</v>
      </c>
      <c r="V16" s="157">
        <v>101.147735625035</v>
      </c>
    </row>
    <row r="17" spans="2:22" x14ac:dyDescent="0.25">
      <c r="B17" s="626"/>
      <c r="C17" s="627"/>
      <c r="D17" s="267" t="s">
        <v>276</v>
      </c>
      <c r="E17" s="167" t="s">
        <v>8</v>
      </c>
      <c r="F17" s="167" t="s">
        <v>8</v>
      </c>
      <c r="G17" s="167" t="s">
        <v>8</v>
      </c>
      <c r="H17" s="167" t="s">
        <v>8</v>
      </c>
      <c r="I17" s="167" t="s">
        <v>8</v>
      </c>
      <c r="J17" s="167" t="s">
        <v>8</v>
      </c>
      <c r="K17" s="167" t="s">
        <v>8</v>
      </c>
      <c r="L17" s="167" t="s">
        <v>8</v>
      </c>
      <c r="M17" s="158">
        <v>119.78818569739346</v>
      </c>
      <c r="N17" s="158">
        <v>121.99338927027713</v>
      </c>
      <c r="O17" s="158">
        <v>122.51555912467376</v>
      </c>
      <c r="P17" s="158">
        <v>117.77872872708122</v>
      </c>
      <c r="Q17" s="158">
        <v>116.87952942705795</v>
      </c>
      <c r="R17" s="158">
        <v>115.819753800662</v>
      </c>
      <c r="S17" s="158">
        <v>121.357450254879</v>
      </c>
      <c r="T17" s="158">
        <v>119.169757714466</v>
      </c>
      <c r="U17" s="158">
        <v>115.72887008227001</v>
      </c>
      <c r="V17" s="158">
        <v>117.54082914572901</v>
      </c>
    </row>
    <row r="18" spans="2:22" x14ac:dyDescent="0.25">
      <c r="B18" s="626"/>
      <c r="C18" s="627"/>
      <c r="D18" s="267" t="s">
        <v>277</v>
      </c>
      <c r="E18" s="167" t="s">
        <v>8</v>
      </c>
      <c r="F18" s="167" t="s">
        <v>8</v>
      </c>
      <c r="G18" s="167" t="s">
        <v>8</v>
      </c>
      <c r="H18" s="167" t="s">
        <v>8</v>
      </c>
      <c r="I18" s="167" t="s">
        <v>8</v>
      </c>
      <c r="J18" s="167" t="s">
        <v>8</v>
      </c>
      <c r="K18" s="167" t="s">
        <v>8</v>
      </c>
      <c r="L18" s="167" t="s">
        <v>8</v>
      </c>
      <c r="M18" s="158">
        <v>240.51229669207197</v>
      </c>
      <c r="N18" s="158">
        <v>230.30899727355347</v>
      </c>
      <c r="O18" s="158">
        <v>232.62927895120174</v>
      </c>
      <c r="P18" s="158">
        <v>232.49753486406536</v>
      </c>
      <c r="Q18" s="158">
        <v>229.90232907588279</v>
      </c>
      <c r="R18" s="158">
        <v>224.33434892038699</v>
      </c>
      <c r="S18" s="158">
        <v>236.36716475839299</v>
      </c>
      <c r="T18" s="158">
        <v>233.88172521120501</v>
      </c>
      <c r="U18" s="158">
        <v>224.05836867049101</v>
      </c>
      <c r="V18" s="158">
        <v>239.53303587800301</v>
      </c>
    </row>
    <row r="19" spans="2:22" x14ac:dyDescent="0.25">
      <c r="B19" s="626"/>
      <c r="C19" s="627"/>
      <c r="D19" s="267" t="s">
        <v>278</v>
      </c>
      <c r="E19" s="167" t="s">
        <v>8</v>
      </c>
      <c r="F19" s="167" t="s">
        <v>8</v>
      </c>
      <c r="G19" s="167" t="s">
        <v>8</v>
      </c>
      <c r="H19" s="167" t="s">
        <v>8</v>
      </c>
      <c r="I19" s="167" t="s">
        <v>8</v>
      </c>
      <c r="J19" s="167" t="s">
        <v>8</v>
      </c>
      <c r="K19" s="167" t="s">
        <v>8</v>
      </c>
      <c r="L19" s="167" t="s">
        <v>8</v>
      </c>
      <c r="M19" s="158">
        <v>498.9686855428464</v>
      </c>
      <c r="N19" s="158">
        <v>517.3168064163325</v>
      </c>
      <c r="O19" s="158">
        <v>516.97641172265912</v>
      </c>
      <c r="P19" s="158">
        <v>502.95961002785515</v>
      </c>
      <c r="Q19" s="158">
        <v>467.64162044041012</v>
      </c>
      <c r="R19" s="158">
        <v>522.49589490968799</v>
      </c>
      <c r="S19" s="158">
        <v>517.86572664637094</v>
      </c>
      <c r="T19" s="158">
        <v>523.49520666352396</v>
      </c>
      <c r="U19" s="158">
        <v>526.42901044867904</v>
      </c>
      <c r="V19" s="158">
        <v>535.23035230352298</v>
      </c>
    </row>
    <row r="20" spans="2:22" x14ac:dyDescent="0.25">
      <c r="B20" s="626"/>
      <c r="C20" s="627"/>
      <c r="D20" s="268" t="s">
        <v>9</v>
      </c>
      <c r="E20" s="168" t="s">
        <v>8</v>
      </c>
      <c r="F20" s="168" t="s">
        <v>8</v>
      </c>
      <c r="G20" s="168" t="s">
        <v>8</v>
      </c>
      <c r="H20" s="168" t="s">
        <v>8</v>
      </c>
      <c r="I20" s="168" t="s">
        <v>8</v>
      </c>
      <c r="J20" s="168" t="s">
        <v>8</v>
      </c>
      <c r="K20" s="168" t="s">
        <v>8</v>
      </c>
      <c r="L20" s="168" t="s">
        <v>8</v>
      </c>
      <c r="M20" s="140">
        <v>154.27563281947567</v>
      </c>
      <c r="N20" s="140">
        <v>157.42544900033886</v>
      </c>
      <c r="O20" s="140">
        <v>157.20651313871653</v>
      </c>
      <c r="P20" s="140">
        <v>154.13061466324791</v>
      </c>
      <c r="Q20" s="140">
        <v>152.15445723766908</v>
      </c>
      <c r="R20" s="140">
        <v>154.31205392545601</v>
      </c>
      <c r="S20" s="140">
        <v>160.77679776269699</v>
      </c>
      <c r="T20" s="140">
        <v>159.61531003994301</v>
      </c>
      <c r="U20" s="140">
        <v>156.32372057195099</v>
      </c>
      <c r="V20" s="140">
        <v>160.46756730861401</v>
      </c>
    </row>
    <row r="21" spans="2:22" x14ac:dyDescent="0.25">
      <c r="B21" s="626"/>
      <c r="C21" s="627" t="s">
        <v>97</v>
      </c>
      <c r="D21" s="266" t="s">
        <v>275</v>
      </c>
      <c r="E21" s="166" t="s">
        <v>8</v>
      </c>
      <c r="F21" s="166" t="s">
        <v>8</v>
      </c>
      <c r="G21" s="166" t="s">
        <v>8</v>
      </c>
      <c r="H21" s="166" t="s">
        <v>8</v>
      </c>
      <c r="I21" s="166" t="s">
        <v>8</v>
      </c>
      <c r="J21" s="166" t="s">
        <v>8</v>
      </c>
      <c r="K21" s="166" t="s">
        <v>8</v>
      </c>
      <c r="L21" s="166" t="s">
        <v>8</v>
      </c>
      <c r="M21" s="157">
        <v>103.5633484162896</v>
      </c>
      <c r="N21" s="157">
        <v>104.67869222096957</v>
      </c>
      <c r="O21" s="157">
        <v>104.75071344636562</v>
      </c>
      <c r="P21" s="157">
        <v>107.24749847973906</v>
      </c>
      <c r="Q21" s="157">
        <v>112.13315812527377</v>
      </c>
      <c r="R21" s="157">
        <v>107.177814029364</v>
      </c>
      <c r="S21" s="157">
        <v>107.616338360797</v>
      </c>
      <c r="T21" s="157">
        <v>114.001816336343</v>
      </c>
      <c r="U21" s="157">
        <v>109.231178504922</v>
      </c>
      <c r="V21" s="157">
        <v>100.08019246190899</v>
      </c>
    </row>
    <row r="22" spans="2:22" x14ac:dyDescent="0.25">
      <c r="B22" s="626"/>
      <c r="C22" s="627"/>
      <c r="D22" s="267" t="s">
        <v>276</v>
      </c>
      <c r="E22" s="167" t="s">
        <v>8</v>
      </c>
      <c r="F22" s="167" t="s">
        <v>8</v>
      </c>
      <c r="G22" s="167" t="s">
        <v>8</v>
      </c>
      <c r="H22" s="167" t="s">
        <v>8</v>
      </c>
      <c r="I22" s="167" t="s">
        <v>8</v>
      </c>
      <c r="J22" s="167" t="s">
        <v>8</v>
      </c>
      <c r="K22" s="167" t="s">
        <v>8</v>
      </c>
      <c r="L22" s="167" t="s">
        <v>8</v>
      </c>
      <c r="M22" s="158">
        <v>96.712956628813799</v>
      </c>
      <c r="N22" s="158">
        <v>97.517013678323565</v>
      </c>
      <c r="O22" s="158">
        <v>94.243091544281995</v>
      </c>
      <c r="P22" s="158">
        <v>92.984735303670021</v>
      </c>
      <c r="Q22" s="158">
        <v>93.069814372887876</v>
      </c>
      <c r="R22" s="158">
        <v>89.167736109130701</v>
      </c>
      <c r="S22" s="158">
        <v>92.7132561900425</v>
      </c>
      <c r="T22" s="158">
        <v>94.199050356116501</v>
      </c>
      <c r="U22" s="158">
        <v>92.507728395445298</v>
      </c>
      <c r="V22" s="158">
        <v>89.557790969821895</v>
      </c>
    </row>
    <row r="23" spans="2:22" x14ac:dyDescent="0.25">
      <c r="B23" s="626"/>
      <c r="C23" s="627"/>
      <c r="D23" s="267" t="s">
        <v>277</v>
      </c>
      <c r="E23" s="167" t="s">
        <v>8</v>
      </c>
      <c r="F23" s="167" t="s">
        <v>8</v>
      </c>
      <c r="G23" s="167" t="s">
        <v>8</v>
      </c>
      <c r="H23" s="167" t="s">
        <v>8</v>
      </c>
      <c r="I23" s="167" t="s">
        <v>8</v>
      </c>
      <c r="J23" s="167" t="s">
        <v>8</v>
      </c>
      <c r="K23" s="167" t="s">
        <v>8</v>
      </c>
      <c r="L23" s="167" t="s">
        <v>8</v>
      </c>
      <c r="M23" s="158">
        <v>300.09723327145758</v>
      </c>
      <c r="N23" s="158">
        <v>297.06757331066723</v>
      </c>
      <c r="O23" s="158">
        <v>293.91560353287537</v>
      </c>
      <c r="P23" s="158">
        <v>279.92749625660019</v>
      </c>
      <c r="Q23" s="158">
        <v>285.39923954372625</v>
      </c>
      <c r="R23" s="158">
        <v>279.62825278810402</v>
      </c>
      <c r="S23" s="158">
        <v>307.99447152105898</v>
      </c>
      <c r="T23" s="158">
        <v>307.90132284590601</v>
      </c>
      <c r="U23" s="158">
        <v>297.73257045984298</v>
      </c>
      <c r="V23" s="158">
        <v>303.093355527813</v>
      </c>
    </row>
    <row r="24" spans="2:22" x14ac:dyDescent="0.25">
      <c r="B24" s="626"/>
      <c r="C24" s="627"/>
      <c r="D24" s="267" t="s">
        <v>278</v>
      </c>
      <c r="E24" s="167" t="s">
        <v>8</v>
      </c>
      <c r="F24" s="167" t="s">
        <v>8</v>
      </c>
      <c r="G24" s="167" t="s">
        <v>8</v>
      </c>
      <c r="H24" s="167" t="s">
        <v>8</v>
      </c>
      <c r="I24" s="167" t="s">
        <v>8</v>
      </c>
      <c r="J24" s="167" t="s">
        <v>8</v>
      </c>
      <c r="K24" s="167" t="s">
        <v>8</v>
      </c>
      <c r="L24" s="167" t="s">
        <v>8</v>
      </c>
      <c r="M24" s="158">
        <v>559.8377281947262</v>
      </c>
      <c r="N24" s="158">
        <v>569.17123508545626</v>
      </c>
      <c r="O24" s="158">
        <v>553.10136157337365</v>
      </c>
      <c r="P24" s="158">
        <v>554.24460431654677</v>
      </c>
      <c r="Q24" s="158">
        <v>546.33204633204639</v>
      </c>
      <c r="R24" s="158">
        <v>574.82185273159098</v>
      </c>
      <c r="S24" s="158">
        <v>605.20275439938803</v>
      </c>
      <c r="T24" s="158">
        <v>602.29772671718399</v>
      </c>
      <c r="U24" s="158">
        <v>585.71091723650102</v>
      </c>
      <c r="V24" s="158">
        <v>597.26339794754904</v>
      </c>
    </row>
    <row r="25" spans="2:22" x14ac:dyDescent="0.25">
      <c r="B25" s="626"/>
      <c r="C25" s="627"/>
      <c r="D25" s="268" t="s">
        <v>9</v>
      </c>
      <c r="E25" s="168" t="s">
        <v>8</v>
      </c>
      <c r="F25" s="168" t="s">
        <v>8</v>
      </c>
      <c r="G25" s="168" t="s">
        <v>8</v>
      </c>
      <c r="H25" s="168" t="s">
        <v>8</v>
      </c>
      <c r="I25" s="168" t="s">
        <v>8</v>
      </c>
      <c r="J25" s="168" t="s">
        <v>8</v>
      </c>
      <c r="K25" s="168" t="s">
        <v>8</v>
      </c>
      <c r="L25" s="168" t="s">
        <v>8</v>
      </c>
      <c r="M25" s="140">
        <v>138.64835274211208</v>
      </c>
      <c r="N25" s="140">
        <v>140.32836794606936</v>
      </c>
      <c r="O25" s="140">
        <v>138.4420208739779</v>
      </c>
      <c r="P25" s="140">
        <v>137.15525967046844</v>
      </c>
      <c r="Q25" s="140">
        <v>139.44828010710219</v>
      </c>
      <c r="R25" s="140">
        <v>137.09922427237601</v>
      </c>
      <c r="S25" s="140">
        <v>145.18451845184501</v>
      </c>
      <c r="T25" s="140">
        <v>148.13675993612301</v>
      </c>
      <c r="U25" s="140">
        <v>144.802394502097</v>
      </c>
      <c r="V25" s="140">
        <v>143.484440088214</v>
      </c>
    </row>
    <row r="26" spans="2:22" x14ac:dyDescent="0.25">
      <c r="B26" s="626" t="s">
        <v>15</v>
      </c>
      <c r="C26" s="628" t="s">
        <v>98</v>
      </c>
      <c r="D26" s="629"/>
      <c r="E26" s="169" t="s">
        <v>8</v>
      </c>
      <c r="F26" s="169" t="s">
        <v>8</v>
      </c>
      <c r="G26" s="169" t="s">
        <v>8</v>
      </c>
      <c r="H26" s="169" t="s">
        <v>8</v>
      </c>
      <c r="I26" s="169" t="s">
        <v>8</v>
      </c>
      <c r="J26" s="169" t="s">
        <v>8</v>
      </c>
      <c r="K26" s="169" t="s">
        <v>8</v>
      </c>
      <c r="L26" s="169" t="s">
        <v>8</v>
      </c>
      <c r="M26" s="143">
        <v>146.56996400916131</v>
      </c>
      <c r="N26" s="143">
        <v>148.98981770581858</v>
      </c>
      <c r="O26" s="143">
        <v>147.93550799829342</v>
      </c>
      <c r="P26" s="143">
        <v>145.73310482955131</v>
      </c>
      <c r="Q26" s="143">
        <v>145.86486019845421</v>
      </c>
      <c r="R26" s="143">
        <v>145.79764158977301</v>
      </c>
      <c r="S26" s="143">
        <v>153.06838857685301</v>
      </c>
      <c r="T26" s="143">
        <v>153.94156897929599</v>
      </c>
      <c r="U26" s="143">
        <v>150.62724843127</v>
      </c>
      <c r="V26" s="143">
        <v>152.07248237602701</v>
      </c>
    </row>
    <row r="27" spans="2:22" ht="15" customHeight="1" x14ac:dyDescent="0.25">
      <c r="B27" s="626" t="s">
        <v>95</v>
      </c>
      <c r="C27" s="627" t="s">
        <v>96</v>
      </c>
      <c r="D27" s="266" t="s">
        <v>275</v>
      </c>
      <c r="E27" s="166" t="s">
        <v>8</v>
      </c>
      <c r="F27" s="166" t="s">
        <v>8</v>
      </c>
      <c r="G27" s="166" t="s">
        <v>8</v>
      </c>
      <c r="H27" s="166" t="s">
        <v>8</v>
      </c>
      <c r="I27" s="166" t="s">
        <v>8</v>
      </c>
      <c r="J27" s="166" t="s">
        <v>8</v>
      </c>
      <c r="K27" s="166" t="s">
        <v>8</v>
      </c>
      <c r="L27" s="166" t="s">
        <v>8</v>
      </c>
      <c r="M27" s="157">
        <v>153.36658354114712</v>
      </c>
      <c r="N27" s="157">
        <v>134.49691991786446</v>
      </c>
      <c r="O27" s="157">
        <v>137.3232219717155</v>
      </c>
      <c r="P27" s="157">
        <v>143.67114367114368</v>
      </c>
      <c r="Q27" s="157">
        <v>123.68633791430882</v>
      </c>
      <c r="R27" s="157">
        <v>121.157323688969</v>
      </c>
      <c r="S27" s="157">
        <v>134.68013468013501</v>
      </c>
      <c r="T27" s="157">
        <v>135.74392412566701</v>
      </c>
      <c r="U27" s="157">
        <v>150.49775522154999</v>
      </c>
      <c r="V27" s="157">
        <v>134.81624758220499</v>
      </c>
    </row>
    <row r="28" spans="2:22" x14ac:dyDescent="0.25">
      <c r="B28" s="626"/>
      <c r="C28" s="627"/>
      <c r="D28" s="267" t="s">
        <v>276</v>
      </c>
      <c r="E28" s="167" t="s">
        <v>8</v>
      </c>
      <c r="F28" s="167" t="s">
        <v>8</v>
      </c>
      <c r="G28" s="167" t="s">
        <v>8</v>
      </c>
      <c r="H28" s="167" t="s">
        <v>8</v>
      </c>
      <c r="I28" s="167" t="s">
        <v>8</v>
      </c>
      <c r="J28" s="167" t="s">
        <v>8</v>
      </c>
      <c r="K28" s="167" t="s">
        <v>8</v>
      </c>
      <c r="L28" s="167" t="s">
        <v>8</v>
      </c>
      <c r="M28" s="158">
        <v>144.50348933990654</v>
      </c>
      <c r="N28" s="158">
        <v>135.12323943661971</v>
      </c>
      <c r="O28" s="158">
        <v>135.63004345127248</v>
      </c>
      <c r="P28" s="158">
        <v>128.56015060423877</v>
      </c>
      <c r="Q28" s="158">
        <v>130.61564059900167</v>
      </c>
      <c r="R28" s="158">
        <v>122.72060979184999</v>
      </c>
      <c r="S28" s="158">
        <v>135.57452244092201</v>
      </c>
      <c r="T28" s="158">
        <v>127.952529093214</v>
      </c>
      <c r="U28" s="158">
        <v>123.136451576192</v>
      </c>
      <c r="V28" s="158">
        <v>124.87286699062</v>
      </c>
    </row>
    <row r="29" spans="2:22" x14ac:dyDescent="0.25">
      <c r="B29" s="626"/>
      <c r="C29" s="627"/>
      <c r="D29" s="267" t="s">
        <v>277</v>
      </c>
      <c r="E29" s="167" t="s">
        <v>8</v>
      </c>
      <c r="F29" s="167" t="s">
        <v>8</v>
      </c>
      <c r="G29" s="167" t="s">
        <v>8</v>
      </c>
      <c r="H29" s="167" t="s">
        <v>8</v>
      </c>
      <c r="I29" s="167" t="s">
        <v>8</v>
      </c>
      <c r="J29" s="167" t="s">
        <v>8</v>
      </c>
      <c r="K29" s="167" t="s">
        <v>8</v>
      </c>
      <c r="L29" s="167" t="s">
        <v>8</v>
      </c>
      <c r="M29" s="158">
        <v>269.23076923076923</v>
      </c>
      <c r="N29" s="158">
        <v>282.52299605781866</v>
      </c>
      <c r="O29" s="158">
        <v>262.69035532994923</v>
      </c>
      <c r="P29" s="158">
        <v>271.36752136752136</v>
      </c>
      <c r="Q29" s="158">
        <v>254.89614243323444</v>
      </c>
      <c r="R29" s="158">
        <v>273.51916376306599</v>
      </c>
      <c r="S29" s="158">
        <v>246.02724177071499</v>
      </c>
      <c r="T29" s="158">
        <v>242.761692650334</v>
      </c>
      <c r="U29" s="158">
        <v>249.66334500404</v>
      </c>
      <c r="V29" s="158">
        <v>248.284960422164</v>
      </c>
    </row>
    <row r="30" spans="2:22" x14ac:dyDescent="0.25">
      <c r="B30" s="626"/>
      <c r="C30" s="627"/>
      <c r="D30" s="267" t="s">
        <v>278</v>
      </c>
      <c r="E30" s="167" t="s">
        <v>8</v>
      </c>
      <c r="F30" s="167" t="s">
        <v>8</v>
      </c>
      <c r="G30" s="167" t="s">
        <v>8</v>
      </c>
      <c r="H30" s="167" t="s">
        <v>8</v>
      </c>
      <c r="I30" s="167" t="s">
        <v>8</v>
      </c>
      <c r="J30" s="167" t="s">
        <v>8</v>
      </c>
      <c r="K30" s="167" t="s">
        <v>8</v>
      </c>
      <c r="L30" s="167" t="s">
        <v>8</v>
      </c>
      <c r="M30" s="158">
        <v>544.65075154730323</v>
      </c>
      <c r="N30" s="158">
        <v>525.82557154953429</v>
      </c>
      <c r="O30" s="158">
        <v>591.20521172638439</v>
      </c>
      <c r="P30" s="158">
        <v>543.03599374021906</v>
      </c>
      <c r="Q30" s="158">
        <v>548.65269461077844</v>
      </c>
      <c r="R30" s="158">
        <v>616.70395227442202</v>
      </c>
      <c r="S30" s="158">
        <v>551.67394468704504</v>
      </c>
      <c r="T30" s="158">
        <v>526.24212736179095</v>
      </c>
      <c r="U30" s="158">
        <v>598.90859481582504</v>
      </c>
      <c r="V30" s="158">
        <v>576.30522088353405</v>
      </c>
    </row>
    <row r="31" spans="2:22" x14ac:dyDescent="0.25">
      <c r="B31" s="626"/>
      <c r="C31" s="627"/>
      <c r="D31" s="268" t="s">
        <v>9</v>
      </c>
      <c r="E31" s="168" t="s">
        <v>8</v>
      </c>
      <c r="F31" s="168" t="s">
        <v>8</v>
      </c>
      <c r="G31" s="168" t="s">
        <v>8</v>
      </c>
      <c r="H31" s="168" t="s">
        <v>8</v>
      </c>
      <c r="I31" s="168" t="s">
        <v>8</v>
      </c>
      <c r="J31" s="168" t="s">
        <v>8</v>
      </c>
      <c r="K31" s="168" t="s">
        <v>8</v>
      </c>
      <c r="L31" s="168" t="s">
        <v>8</v>
      </c>
      <c r="M31" s="140">
        <v>179.57832802157392</v>
      </c>
      <c r="N31" s="140">
        <v>171.40685627425097</v>
      </c>
      <c r="O31" s="140">
        <v>173.79478891560566</v>
      </c>
      <c r="P31" s="140">
        <v>169.88625409678039</v>
      </c>
      <c r="Q31" s="140">
        <v>166.22611585227702</v>
      </c>
      <c r="R31" s="140">
        <v>166.498862661744</v>
      </c>
      <c r="S31" s="140">
        <v>170.77659182922301</v>
      </c>
      <c r="T31" s="140">
        <v>165.16034985422701</v>
      </c>
      <c r="U31" s="140">
        <v>170.03874300473501</v>
      </c>
      <c r="V31" s="140">
        <v>167.27053140096601</v>
      </c>
    </row>
    <row r="32" spans="2:22" x14ac:dyDescent="0.25">
      <c r="B32" s="626"/>
      <c r="C32" s="627" t="s">
        <v>97</v>
      </c>
      <c r="D32" s="266" t="s">
        <v>275</v>
      </c>
      <c r="E32" s="166" t="s">
        <v>8</v>
      </c>
      <c r="F32" s="166" t="s">
        <v>8</v>
      </c>
      <c r="G32" s="166" t="s">
        <v>8</v>
      </c>
      <c r="H32" s="166" t="s">
        <v>8</v>
      </c>
      <c r="I32" s="166" t="s">
        <v>8</v>
      </c>
      <c r="J32" s="166" t="s">
        <v>8</v>
      </c>
      <c r="K32" s="166" t="s">
        <v>8</v>
      </c>
      <c r="L32" s="166" t="s">
        <v>8</v>
      </c>
      <c r="M32" s="157">
        <v>141.98019801980197</v>
      </c>
      <c r="N32" s="157">
        <v>149.7536945812808</v>
      </c>
      <c r="O32" s="157">
        <v>154.88605639242951</v>
      </c>
      <c r="P32" s="157">
        <v>159.71417535728079</v>
      </c>
      <c r="Q32" s="157">
        <v>146.62305176063114</v>
      </c>
      <c r="R32" s="157">
        <v>124.92901760363399</v>
      </c>
      <c r="S32" s="157">
        <v>137.82715119563201</v>
      </c>
      <c r="T32" s="157">
        <v>126.942023493748</v>
      </c>
      <c r="U32" s="157">
        <v>152.384500745156</v>
      </c>
      <c r="V32" s="157">
        <v>128.99628252788099</v>
      </c>
    </row>
    <row r="33" spans="2:22" x14ac:dyDescent="0.25">
      <c r="B33" s="626"/>
      <c r="C33" s="627"/>
      <c r="D33" s="267" t="s">
        <v>276</v>
      </c>
      <c r="E33" s="167" t="s">
        <v>8</v>
      </c>
      <c r="F33" s="167" t="s">
        <v>8</v>
      </c>
      <c r="G33" s="167" t="s">
        <v>8</v>
      </c>
      <c r="H33" s="167" t="s">
        <v>8</v>
      </c>
      <c r="I33" s="167" t="s">
        <v>8</v>
      </c>
      <c r="J33" s="167" t="s">
        <v>8</v>
      </c>
      <c r="K33" s="167" t="s">
        <v>8</v>
      </c>
      <c r="L33" s="167" t="s">
        <v>8</v>
      </c>
      <c r="M33" s="158">
        <v>105.93572295699956</v>
      </c>
      <c r="N33" s="158">
        <v>99.43092989806766</v>
      </c>
      <c r="O33" s="158">
        <v>106.80932648896035</v>
      </c>
      <c r="P33" s="158">
        <v>101.021086339194</v>
      </c>
      <c r="Q33" s="158">
        <v>96.401860903362589</v>
      </c>
      <c r="R33" s="158">
        <v>93.901874566072706</v>
      </c>
      <c r="S33" s="158">
        <v>82.544056024338502</v>
      </c>
      <c r="T33" s="158">
        <v>88.515246508976901</v>
      </c>
      <c r="U33" s="158">
        <v>85.7335354556173</v>
      </c>
      <c r="V33" s="158">
        <v>92.440223093489394</v>
      </c>
    </row>
    <row r="34" spans="2:22" x14ac:dyDescent="0.25">
      <c r="B34" s="626"/>
      <c r="C34" s="627"/>
      <c r="D34" s="267" t="s">
        <v>277</v>
      </c>
      <c r="E34" s="167" t="s">
        <v>8</v>
      </c>
      <c r="F34" s="167" t="s">
        <v>8</v>
      </c>
      <c r="G34" s="167" t="s">
        <v>8</v>
      </c>
      <c r="H34" s="167" t="s">
        <v>8</v>
      </c>
      <c r="I34" s="167" t="s">
        <v>8</v>
      </c>
      <c r="J34" s="167" t="s">
        <v>8</v>
      </c>
      <c r="K34" s="167" t="s">
        <v>8</v>
      </c>
      <c r="L34" s="167" t="s">
        <v>8</v>
      </c>
      <c r="M34" s="158">
        <v>355.24316109422494</v>
      </c>
      <c r="N34" s="158">
        <v>346.99853587115666</v>
      </c>
      <c r="O34" s="158">
        <v>332.98022598870057</v>
      </c>
      <c r="P34" s="158">
        <v>311.1259160559627</v>
      </c>
      <c r="Q34" s="158">
        <v>329.74208292523673</v>
      </c>
      <c r="R34" s="158">
        <v>307.93550426809998</v>
      </c>
      <c r="S34" s="158">
        <v>313.55154481492798</v>
      </c>
      <c r="T34" s="158">
        <v>335.712161760333</v>
      </c>
      <c r="U34" s="158">
        <v>327.91170490850999</v>
      </c>
      <c r="V34" s="158">
        <v>337.78681382515299</v>
      </c>
    </row>
    <row r="35" spans="2:22" x14ac:dyDescent="0.25">
      <c r="B35" s="626"/>
      <c r="C35" s="627"/>
      <c r="D35" s="267" t="s">
        <v>278</v>
      </c>
      <c r="E35" s="167" t="s">
        <v>8</v>
      </c>
      <c r="F35" s="167" t="s">
        <v>8</v>
      </c>
      <c r="G35" s="167" t="s">
        <v>8</v>
      </c>
      <c r="H35" s="167" t="s">
        <v>8</v>
      </c>
      <c r="I35" s="167" t="s">
        <v>8</v>
      </c>
      <c r="J35" s="167" t="s">
        <v>8</v>
      </c>
      <c r="K35" s="167" t="s">
        <v>8</v>
      </c>
      <c r="L35" s="167" t="s">
        <v>8</v>
      </c>
      <c r="M35" s="158">
        <v>681.26888217522662</v>
      </c>
      <c r="N35" s="158">
        <v>626.08695652173913</v>
      </c>
      <c r="O35" s="158">
        <v>670.74829931972795</v>
      </c>
      <c r="P35" s="158">
        <v>642.20183486238534</v>
      </c>
      <c r="Q35" s="158">
        <v>601.91846522781782</v>
      </c>
      <c r="R35" s="158">
        <v>662.05305651672404</v>
      </c>
      <c r="S35" s="158">
        <v>685.08287292817704</v>
      </c>
      <c r="T35" s="158">
        <v>674.51820128479699</v>
      </c>
      <c r="U35" s="158">
        <v>676.28205128205104</v>
      </c>
      <c r="V35" s="158">
        <v>613.22645290581204</v>
      </c>
    </row>
    <row r="36" spans="2:22" x14ac:dyDescent="0.25">
      <c r="B36" s="626"/>
      <c r="C36" s="627"/>
      <c r="D36" s="268" t="s">
        <v>9</v>
      </c>
      <c r="E36" s="168" t="s">
        <v>8</v>
      </c>
      <c r="F36" s="168" t="s">
        <v>8</v>
      </c>
      <c r="G36" s="168" t="s">
        <v>8</v>
      </c>
      <c r="H36" s="168" t="s">
        <v>8</v>
      </c>
      <c r="I36" s="168" t="s">
        <v>8</v>
      </c>
      <c r="J36" s="168" t="s">
        <v>8</v>
      </c>
      <c r="K36" s="168" t="s">
        <v>8</v>
      </c>
      <c r="L36" s="168" t="s">
        <v>8</v>
      </c>
      <c r="M36" s="140">
        <v>156.74098770577203</v>
      </c>
      <c r="N36" s="140">
        <v>152.31950343025156</v>
      </c>
      <c r="O36" s="140">
        <v>159.14746728746888</v>
      </c>
      <c r="P36" s="140">
        <v>153.87934415941007</v>
      </c>
      <c r="Q36" s="140">
        <v>149.99041227229145</v>
      </c>
      <c r="R36" s="140">
        <v>144.03880136857501</v>
      </c>
      <c r="S36" s="140">
        <v>141.78993533041</v>
      </c>
      <c r="T36" s="140">
        <v>146.828908554572</v>
      </c>
      <c r="U36" s="140">
        <v>149.031134334857</v>
      </c>
      <c r="V36" s="140">
        <v>148.33512352309299</v>
      </c>
    </row>
    <row r="37" spans="2:22" ht="15" customHeight="1" x14ac:dyDescent="0.25">
      <c r="B37" s="626" t="s">
        <v>16</v>
      </c>
      <c r="C37" s="628" t="s">
        <v>98</v>
      </c>
      <c r="D37" s="629"/>
      <c r="E37" s="169" t="s">
        <v>8</v>
      </c>
      <c r="F37" s="169" t="s">
        <v>8</v>
      </c>
      <c r="G37" s="169" t="s">
        <v>8</v>
      </c>
      <c r="H37" s="169" t="s">
        <v>8</v>
      </c>
      <c r="I37" s="169" t="s">
        <v>8</v>
      </c>
      <c r="J37" s="169" t="s">
        <v>8</v>
      </c>
      <c r="K37" s="169" t="s">
        <v>8</v>
      </c>
      <c r="L37" s="169" t="s">
        <v>8</v>
      </c>
      <c r="M37" s="143">
        <v>168.27250407476944</v>
      </c>
      <c r="N37" s="143">
        <v>161.96172732232708</v>
      </c>
      <c r="O37" s="143">
        <v>166.5373983254778</v>
      </c>
      <c r="P37" s="143">
        <v>161.95142818254294</v>
      </c>
      <c r="Q37" s="143">
        <v>158.17112848906899</v>
      </c>
      <c r="R37" s="143">
        <v>155.31508593252701</v>
      </c>
      <c r="S37" s="143">
        <v>156.35402026777101</v>
      </c>
      <c r="T37" s="143">
        <v>156.04838709677401</v>
      </c>
      <c r="U37" s="143">
        <v>159.595194285096</v>
      </c>
      <c r="V37" s="143">
        <v>157.84030526728699</v>
      </c>
    </row>
    <row r="38" spans="2:22" x14ac:dyDescent="0.25">
      <c r="B38" s="626" t="s">
        <v>101</v>
      </c>
      <c r="C38" s="627" t="s">
        <v>96</v>
      </c>
      <c r="D38" s="266" t="s">
        <v>275</v>
      </c>
      <c r="E38" s="166">
        <v>94.431246506428167</v>
      </c>
      <c r="F38" s="166">
        <v>100.40710324980698</v>
      </c>
      <c r="G38" s="166">
        <v>106.53504581962282</v>
      </c>
      <c r="H38" s="166">
        <v>108.81361943607023</v>
      </c>
      <c r="I38" s="166">
        <v>106.99515116942385</v>
      </c>
      <c r="J38" s="166">
        <v>104.81210556511761</v>
      </c>
      <c r="K38" s="166">
        <v>107.12349560880408</v>
      </c>
      <c r="L38" s="166">
        <v>105.30508781459352</v>
      </c>
      <c r="M38" s="157">
        <v>111.17429627523458</v>
      </c>
      <c r="N38" s="157">
        <v>113.84386722344115</v>
      </c>
      <c r="O38" s="157">
        <v>108.54243022272344</v>
      </c>
      <c r="P38" s="157">
        <v>111.75215916640443</v>
      </c>
      <c r="Q38" s="157">
        <v>110.34843205574913</v>
      </c>
      <c r="R38" s="157">
        <v>110.968725106501</v>
      </c>
      <c r="S38" s="157">
        <v>117.71777960978299</v>
      </c>
      <c r="T38" s="157">
        <v>115.531987683886</v>
      </c>
      <c r="U38" s="157">
        <v>118.315803805439</v>
      </c>
      <c r="V38" s="157">
        <v>111.349766458696</v>
      </c>
    </row>
    <row r="39" spans="2:22" x14ac:dyDescent="0.25">
      <c r="B39" s="626"/>
      <c r="C39" s="627"/>
      <c r="D39" s="267" t="s">
        <v>276</v>
      </c>
      <c r="E39" s="167">
        <v>131.17417918753478</v>
      </c>
      <c r="F39" s="167">
        <v>132.26909920182439</v>
      </c>
      <c r="G39" s="167">
        <v>131.29204611823747</v>
      </c>
      <c r="H39" s="167">
        <v>132.33787303078171</v>
      </c>
      <c r="I39" s="167">
        <v>132.00396909175359</v>
      </c>
      <c r="J39" s="167">
        <v>127.85079041093036</v>
      </c>
      <c r="K39" s="167">
        <v>128.42370899242937</v>
      </c>
      <c r="L39" s="167">
        <v>127.07852894768781</v>
      </c>
      <c r="M39" s="158">
        <v>128.01722848682439</v>
      </c>
      <c r="N39" s="158">
        <v>127.52698578863684</v>
      </c>
      <c r="O39" s="158">
        <v>128.91594520119602</v>
      </c>
      <c r="P39" s="158">
        <v>124.64436235979439</v>
      </c>
      <c r="Q39" s="158">
        <v>125.01191588339594</v>
      </c>
      <c r="R39" s="158">
        <v>123.723718045681</v>
      </c>
      <c r="S39" s="158">
        <v>129.263509519297</v>
      </c>
      <c r="T39" s="158">
        <v>125.87458375425599</v>
      </c>
      <c r="U39" s="158">
        <v>121.783028199242</v>
      </c>
      <c r="V39" s="158">
        <v>122.921172346931</v>
      </c>
    </row>
    <row r="40" spans="2:22" x14ac:dyDescent="0.25">
      <c r="B40" s="626"/>
      <c r="C40" s="627"/>
      <c r="D40" s="267" t="s">
        <v>277</v>
      </c>
      <c r="E40" s="167">
        <v>271.19605285544151</v>
      </c>
      <c r="F40" s="167">
        <v>270.11590794557367</v>
      </c>
      <c r="G40" s="167">
        <v>268.14962372731299</v>
      </c>
      <c r="H40" s="167">
        <v>259.20287096949596</v>
      </c>
      <c r="I40" s="167">
        <v>264.04224675948149</v>
      </c>
      <c r="J40" s="167">
        <v>259.97506234413964</v>
      </c>
      <c r="K40" s="167">
        <v>257.10399032648121</v>
      </c>
      <c r="L40" s="167">
        <v>261.89308484551248</v>
      </c>
      <c r="M40" s="158">
        <v>257.08992446914635</v>
      </c>
      <c r="N40" s="158">
        <v>250.96401028277637</v>
      </c>
      <c r="O40" s="158">
        <v>249.20014219694275</v>
      </c>
      <c r="P40" s="158">
        <v>247.8081485301702</v>
      </c>
      <c r="Q40" s="158">
        <v>246.76409185803757</v>
      </c>
      <c r="R40" s="158">
        <v>249.593694132943</v>
      </c>
      <c r="S40" s="158">
        <v>252.10584869675799</v>
      </c>
      <c r="T40" s="158">
        <v>247.23778400249</v>
      </c>
      <c r="U40" s="158">
        <v>240.86397687949199</v>
      </c>
      <c r="V40" s="158">
        <v>251.036182368097</v>
      </c>
    </row>
    <row r="41" spans="2:22" x14ac:dyDescent="0.25">
      <c r="B41" s="626"/>
      <c r="C41" s="627"/>
      <c r="D41" s="267" t="s">
        <v>278</v>
      </c>
      <c r="E41" s="167">
        <v>465.99603287050155</v>
      </c>
      <c r="F41" s="167">
        <v>473.8846572361262</v>
      </c>
      <c r="G41" s="167">
        <v>481.98316675433983</v>
      </c>
      <c r="H41" s="167">
        <v>479.2091836734694</v>
      </c>
      <c r="I41" s="167">
        <v>460.65472513897464</v>
      </c>
      <c r="J41" s="167">
        <v>502.06461015302403</v>
      </c>
      <c r="K41" s="167">
        <v>499.4063167893612</v>
      </c>
      <c r="L41" s="167">
        <v>489.4815496034027</v>
      </c>
      <c r="M41" s="158">
        <v>486.38443935926773</v>
      </c>
      <c r="N41" s="158">
        <v>498.9988876529477</v>
      </c>
      <c r="O41" s="158">
        <v>498.97130481862479</v>
      </c>
      <c r="P41" s="158">
        <v>491.12613564335516</v>
      </c>
      <c r="Q41" s="158">
        <v>479.00529963310237</v>
      </c>
      <c r="R41" s="158">
        <v>519.83215106404202</v>
      </c>
      <c r="S41" s="158">
        <v>518.48600136571997</v>
      </c>
      <c r="T41" s="158">
        <v>517.25786404053895</v>
      </c>
      <c r="U41" s="158">
        <v>530.79947575360404</v>
      </c>
      <c r="V41" s="158">
        <v>537.06255166712594</v>
      </c>
    </row>
    <row r="42" spans="2:22" x14ac:dyDescent="0.25">
      <c r="B42" s="626"/>
      <c r="C42" s="627"/>
      <c r="D42" s="268" t="s">
        <v>9</v>
      </c>
      <c r="E42" s="168">
        <v>157.58041420738309</v>
      </c>
      <c r="F42" s="168">
        <v>160.32378047518168</v>
      </c>
      <c r="G42" s="168">
        <v>161.62216438861452</v>
      </c>
      <c r="H42" s="168">
        <v>161.97221134500873</v>
      </c>
      <c r="I42" s="168">
        <v>161.64066781623023</v>
      </c>
      <c r="J42" s="168">
        <v>160.75721947739703</v>
      </c>
      <c r="K42" s="168">
        <v>161.59456658475699</v>
      </c>
      <c r="L42" s="168">
        <v>161.1472501478415</v>
      </c>
      <c r="M42" s="140">
        <v>161.98981204100463</v>
      </c>
      <c r="N42" s="140">
        <v>162.72482827892119</v>
      </c>
      <c r="O42" s="140">
        <v>163.05639169482868</v>
      </c>
      <c r="P42" s="140">
        <v>160.79869106774936</v>
      </c>
      <c r="Q42" s="140">
        <v>160.67374106737412</v>
      </c>
      <c r="R42" s="140">
        <v>163.27169610681199</v>
      </c>
      <c r="S42" s="140">
        <v>168.686880493735</v>
      </c>
      <c r="T42" s="140">
        <v>165.98278593856099</v>
      </c>
      <c r="U42" s="140">
        <v>164.42105991102099</v>
      </c>
      <c r="V42" s="140">
        <v>166.53373194622199</v>
      </c>
    </row>
    <row r="43" spans="2:22" x14ac:dyDescent="0.25">
      <c r="B43" s="626"/>
      <c r="C43" s="627" t="s">
        <v>97</v>
      </c>
      <c r="D43" s="266" t="s">
        <v>275</v>
      </c>
      <c r="E43" s="166">
        <v>106.55215217901835</v>
      </c>
      <c r="F43" s="166">
        <v>103.93795951253902</v>
      </c>
      <c r="G43" s="166">
        <v>117.27459499511636</v>
      </c>
      <c r="H43" s="166">
        <v>118.56778180841059</v>
      </c>
      <c r="I43" s="166">
        <v>113.1578057930848</v>
      </c>
      <c r="J43" s="166">
        <v>118.21129424479871</v>
      </c>
      <c r="K43" s="166">
        <v>119.0363242071022</v>
      </c>
      <c r="L43" s="166">
        <v>116.07021363450809</v>
      </c>
      <c r="M43" s="157">
        <v>114.48919944905433</v>
      </c>
      <c r="N43" s="157">
        <v>118.4422380249564</v>
      </c>
      <c r="O43" s="157">
        <v>120.80536912751678</v>
      </c>
      <c r="P43" s="157">
        <v>121.25728669846316</v>
      </c>
      <c r="Q43" s="157">
        <v>122.14972980097535</v>
      </c>
      <c r="R43" s="157">
        <v>114.98805276423001</v>
      </c>
      <c r="S43" s="157">
        <v>116.839714471123</v>
      </c>
      <c r="T43" s="157">
        <v>119.418955286794</v>
      </c>
      <c r="U43" s="157">
        <v>123.6223780744</v>
      </c>
      <c r="V43" s="157">
        <v>114.312599370518</v>
      </c>
    </row>
    <row r="44" spans="2:22" x14ac:dyDescent="0.25">
      <c r="B44" s="626"/>
      <c r="C44" s="627"/>
      <c r="D44" s="267" t="s">
        <v>276</v>
      </c>
      <c r="E44" s="167">
        <v>110.58145335624411</v>
      </c>
      <c r="F44" s="167">
        <v>110.1516358991714</v>
      </c>
      <c r="G44" s="167">
        <v>115.94296684570418</v>
      </c>
      <c r="H44" s="167">
        <v>114.90198161823301</v>
      </c>
      <c r="I44" s="167">
        <v>111.27449950633364</v>
      </c>
      <c r="J44" s="167">
        <v>112.78055443454505</v>
      </c>
      <c r="K44" s="167">
        <v>109.58639939101751</v>
      </c>
      <c r="L44" s="167">
        <v>109.06396443305162</v>
      </c>
      <c r="M44" s="158">
        <v>105.72891947476664</v>
      </c>
      <c r="N44" s="158">
        <v>106.99990237235185</v>
      </c>
      <c r="O44" s="158">
        <v>104.85867000529686</v>
      </c>
      <c r="P44" s="158">
        <v>104.21494510504121</v>
      </c>
      <c r="Q44" s="158">
        <v>103.06482489396043</v>
      </c>
      <c r="R44" s="158">
        <v>99.860542952770601</v>
      </c>
      <c r="S44" s="158">
        <v>100.92744135297301</v>
      </c>
      <c r="T44" s="158">
        <v>102.80683965525201</v>
      </c>
      <c r="U44" s="158">
        <v>98.872673570662002</v>
      </c>
      <c r="V44" s="158">
        <v>99.406962697221502</v>
      </c>
    </row>
    <row r="45" spans="2:22" x14ac:dyDescent="0.25">
      <c r="B45" s="626"/>
      <c r="C45" s="627"/>
      <c r="D45" s="267" t="s">
        <v>277</v>
      </c>
      <c r="E45" s="167">
        <v>340.0550584996559</v>
      </c>
      <c r="F45" s="167">
        <v>332.34958749748472</v>
      </c>
      <c r="G45" s="167">
        <v>329.98489921869873</v>
      </c>
      <c r="H45" s="167">
        <v>328.57696280991735</v>
      </c>
      <c r="I45" s="167">
        <v>322.90229524645679</v>
      </c>
      <c r="J45" s="167">
        <v>317.05252977090009</v>
      </c>
      <c r="K45" s="167">
        <v>327.77713020165521</v>
      </c>
      <c r="L45" s="167">
        <v>317.00336700336703</v>
      </c>
      <c r="M45" s="158">
        <v>320.83757296631501</v>
      </c>
      <c r="N45" s="158">
        <v>314.72500257971313</v>
      </c>
      <c r="O45" s="158">
        <v>311.90879219356765</v>
      </c>
      <c r="P45" s="158">
        <v>300.79155672823219</v>
      </c>
      <c r="Q45" s="158">
        <v>307.59957342235822</v>
      </c>
      <c r="R45" s="158">
        <v>293.05982288089598</v>
      </c>
      <c r="S45" s="158">
        <v>317.07962260823598</v>
      </c>
      <c r="T45" s="158">
        <v>322.63914676799499</v>
      </c>
      <c r="U45" s="158">
        <v>314.251791544757</v>
      </c>
      <c r="V45" s="158">
        <v>319.871768183521</v>
      </c>
    </row>
    <row r="46" spans="2:22" x14ac:dyDescent="0.25">
      <c r="B46" s="626"/>
      <c r="C46" s="627"/>
      <c r="D46" s="267" t="s">
        <v>278</v>
      </c>
      <c r="E46" s="167">
        <v>572.56734469488731</v>
      </c>
      <c r="F46" s="167">
        <v>577.67245918904689</v>
      </c>
      <c r="G46" s="167">
        <v>570.44935262757042</v>
      </c>
      <c r="H46" s="167">
        <v>574.22831945124938</v>
      </c>
      <c r="I46" s="167">
        <v>571.69766894278314</v>
      </c>
      <c r="J46" s="167">
        <v>600.81929904415108</v>
      </c>
      <c r="K46" s="167">
        <v>588.54054054054052</v>
      </c>
      <c r="L46" s="167">
        <v>579.39189189189187</v>
      </c>
      <c r="M46" s="158">
        <v>576.81278164686603</v>
      </c>
      <c r="N46" s="158">
        <v>583.28440007829317</v>
      </c>
      <c r="O46" s="158">
        <v>569.7910889258643</v>
      </c>
      <c r="P46" s="158">
        <v>559.69622041681384</v>
      </c>
      <c r="Q46" s="158">
        <v>554.7297297297298</v>
      </c>
      <c r="R46" s="158">
        <v>577.71308426330302</v>
      </c>
      <c r="S46" s="158">
        <v>615.60018682858504</v>
      </c>
      <c r="T46" s="158">
        <v>612.85008237232296</v>
      </c>
      <c r="U46" s="158">
        <v>601.19047619047603</v>
      </c>
      <c r="V46" s="158">
        <v>602.96586457750402</v>
      </c>
    </row>
    <row r="47" spans="2:22" x14ac:dyDescent="0.25">
      <c r="B47" s="626"/>
      <c r="C47" s="627"/>
      <c r="D47" s="268" t="s">
        <v>9</v>
      </c>
      <c r="E47" s="168">
        <v>146.00521059487625</v>
      </c>
      <c r="F47" s="168">
        <v>145.15150433634318</v>
      </c>
      <c r="G47" s="168">
        <v>151.8939955784403</v>
      </c>
      <c r="H47" s="168">
        <v>151.80158514398042</v>
      </c>
      <c r="I47" s="168">
        <v>148.4212268770778</v>
      </c>
      <c r="J47" s="168">
        <v>151.40232633981952</v>
      </c>
      <c r="K47" s="168">
        <v>151.22146575891068</v>
      </c>
      <c r="L47" s="168">
        <v>149.49940719272823</v>
      </c>
      <c r="M47" s="140">
        <v>148.31216252961971</v>
      </c>
      <c r="N47" s="140">
        <v>150.38951592836224</v>
      </c>
      <c r="O47" s="140">
        <v>149.75608837323188</v>
      </c>
      <c r="P47" s="140">
        <v>148.60702137773086</v>
      </c>
      <c r="Q47" s="140">
        <v>149.68460878715808</v>
      </c>
      <c r="R47" s="140">
        <v>146.082943770805</v>
      </c>
      <c r="S47" s="140">
        <v>152.684563758389</v>
      </c>
      <c r="T47" s="140">
        <v>156.063418498244</v>
      </c>
      <c r="U47" s="140">
        <v>153.46973261906601</v>
      </c>
      <c r="V47" s="140">
        <v>154.028519041891</v>
      </c>
    </row>
    <row r="48" spans="2:22" x14ac:dyDescent="0.25">
      <c r="B48" s="626"/>
      <c r="C48" s="628" t="s">
        <v>98</v>
      </c>
      <c r="D48" s="629"/>
      <c r="E48" s="169">
        <v>151.89535978958219</v>
      </c>
      <c r="F48" s="169">
        <v>152.86588446640096</v>
      </c>
      <c r="G48" s="169">
        <v>156.83945884379256</v>
      </c>
      <c r="H48" s="169">
        <v>156.96819000257221</v>
      </c>
      <c r="I48" s="169">
        <v>155.13495899636126</v>
      </c>
      <c r="J48" s="169">
        <v>156.14575658115078</v>
      </c>
      <c r="K48" s="169">
        <v>156.46960668247368</v>
      </c>
      <c r="L48" s="169">
        <v>155.39441494899023</v>
      </c>
      <c r="M48" s="143">
        <v>155.23339857491908</v>
      </c>
      <c r="N48" s="143">
        <v>156.62635400697744</v>
      </c>
      <c r="O48" s="143">
        <v>156.47184613280618</v>
      </c>
      <c r="P48" s="143">
        <v>154.75932002287385</v>
      </c>
      <c r="Q48" s="143">
        <v>155.22828042910149</v>
      </c>
      <c r="R48" s="143">
        <v>154.75013107096899</v>
      </c>
      <c r="S48" s="143">
        <v>160.75724697502201</v>
      </c>
      <c r="T48" s="143">
        <v>161.068695583416</v>
      </c>
      <c r="U48" s="143">
        <v>158.994635926211</v>
      </c>
      <c r="V48" s="143">
        <v>160.335721004269</v>
      </c>
    </row>
    <row r="49" spans="1:16" s="17" customFormat="1" ht="5.0999999999999996" customHeight="1" x14ac:dyDescent="0.25">
      <c r="A49" s="30"/>
      <c r="B49" s="347"/>
    </row>
    <row r="50" spans="1:16" ht="12.75" customHeight="1" x14ac:dyDescent="0.25">
      <c r="B50" s="88" t="s">
        <v>99</v>
      </c>
      <c r="C50" s="49"/>
    </row>
    <row r="51" spans="1:16" s="17" customFormat="1" ht="5.0999999999999996" customHeight="1" x14ac:dyDescent="0.25">
      <c r="A51" s="30"/>
      <c r="B51" s="347"/>
    </row>
    <row r="52" spans="1:16" s="17" customFormat="1" ht="12.75" customHeight="1" x14ac:dyDescent="0.25">
      <c r="A52" s="30"/>
      <c r="B52" s="114" t="s">
        <v>314</v>
      </c>
    </row>
    <row r="53" spans="1:16" s="17" customFormat="1" ht="5.0999999999999996" customHeight="1" x14ac:dyDescent="0.25">
      <c r="A53" s="30"/>
      <c r="B53" s="347"/>
    </row>
    <row r="54" spans="1:16" s="12" customFormat="1" ht="12.75" customHeight="1" x14ac:dyDescent="0.25">
      <c r="B54" s="89" t="s">
        <v>39</v>
      </c>
    </row>
    <row r="55" spans="1:16" s="17" customFormat="1" ht="5.25" customHeight="1" x14ac:dyDescent="0.25">
      <c r="A55" s="30"/>
      <c r="B55" s="347"/>
    </row>
    <row r="56" spans="1:16" s="1" customFormat="1" ht="15" customHeight="1" x14ac:dyDescent="0.25">
      <c r="B56" s="92" t="s">
        <v>102</v>
      </c>
      <c r="C56" s="13"/>
      <c r="D56" s="13"/>
      <c r="E56" s="13"/>
      <c r="F56" s="13"/>
      <c r="G56" s="13"/>
      <c r="H56" s="13"/>
      <c r="I56" s="13"/>
      <c r="J56" s="13"/>
      <c r="K56" s="380"/>
      <c r="L56" s="13"/>
      <c r="M56" s="13"/>
      <c r="N56" s="13"/>
      <c r="O56" s="13"/>
      <c r="P56" s="86"/>
    </row>
    <row r="57" spans="1:16" s="1" customFormat="1" ht="5.0999999999999996" customHeight="1" x14ac:dyDescent="0.25">
      <c r="A57" s="87"/>
      <c r="B57" s="90"/>
      <c r="C57" s="86"/>
      <c r="D57" s="86"/>
      <c r="E57" s="86"/>
      <c r="F57" s="86"/>
      <c r="G57" s="86"/>
      <c r="H57" s="86"/>
      <c r="I57" s="86"/>
      <c r="J57" s="86"/>
      <c r="K57" s="86"/>
      <c r="L57" s="86"/>
      <c r="M57" s="86"/>
      <c r="N57" s="86"/>
      <c r="O57" s="86"/>
      <c r="P57" s="86"/>
    </row>
    <row r="58" spans="1:16" s="17" customFormat="1" ht="12.75" customHeight="1" x14ac:dyDescent="0.25">
      <c r="A58" s="30"/>
      <c r="B58" s="347" t="s">
        <v>41</v>
      </c>
    </row>
  </sheetData>
  <mergeCells count="17">
    <mergeCell ref="B38:B48"/>
    <mergeCell ref="C38:C42"/>
    <mergeCell ref="C43:C47"/>
    <mergeCell ref="C37:D37"/>
    <mergeCell ref="C48:D48"/>
    <mergeCell ref="B4:D4"/>
    <mergeCell ref="B27:B37"/>
    <mergeCell ref="C27:C31"/>
    <mergeCell ref="C32:C36"/>
    <mergeCell ref="B5:B15"/>
    <mergeCell ref="C5:C9"/>
    <mergeCell ref="C10:C14"/>
    <mergeCell ref="B16:B26"/>
    <mergeCell ref="C16:C20"/>
    <mergeCell ref="C21:C25"/>
    <mergeCell ref="C15:D15"/>
    <mergeCell ref="C26:D26"/>
  </mergeCells>
  <pageMargins left="0.70866141732283472" right="0.70866141732283472" top="0.74803149606299213" bottom="0.74803149606299213" header="0.31496062992125984" footer="0.31496062992125984"/>
  <pageSetup paperSize="9" scale="55" orientation="landscape" r:id="rId1"/>
  <headerFooter>
    <oddHeader>&amp;L&amp;G&amp;CSpitalbetreuung</oddHeader>
    <oddFooter>&amp;L&amp;A&amp;C&amp;P von &amp;N&amp;R&amp;F</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zoomScaleNormal="100" workbookViewId="0"/>
  </sheetViews>
  <sheetFormatPr baseColWidth="10" defaultColWidth="11.42578125" defaultRowHeight="14.25" x14ac:dyDescent="0.25"/>
  <cols>
    <col min="1" max="1" width="1.7109375" style="3" customWidth="1"/>
    <col min="2" max="2" width="11.42578125" style="3"/>
    <col min="3" max="3" width="32.28515625" style="3" bestFit="1" customWidth="1"/>
    <col min="4" max="15" width="12.7109375" style="3" customWidth="1"/>
    <col min="16" max="16384" width="11.42578125" style="3"/>
  </cols>
  <sheetData>
    <row r="1" spans="1:18" ht="10.15" customHeight="1" x14ac:dyDescent="0.25">
      <c r="A1" s="371">
        <v>20</v>
      </c>
      <c r="B1" s="368"/>
      <c r="C1" s="368"/>
      <c r="D1" s="368"/>
      <c r="E1" s="368"/>
      <c r="F1" s="368"/>
      <c r="G1" s="368"/>
      <c r="H1" s="368"/>
      <c r="I1" s="368"/>
      <c r="J1" s="368"/>
      <c r="K1" s="368"/>
      <c r="L1" s="368"/>
      <c r="M1" s="368"/>
      <c r="N1" s="375"/>
      <c r="O1" s="375"/>
      <c r="P1" s="375"/>
    </row>
    <row r="2" spans="1:18" ht="33" customHeight="1" x14ac:dyDescent="0.25">
      <c r="B2" s="589" t="s">
        <v>103</v>
      </c>
      <c r="C2" s="589"/>
      <c r="D2" s="589"/>
      <c r="E2" s="589"/>
      <c r="F2" s="589"/>
      <c r="G2" s="589"/>
      <c r="H2" s="589"/>
      <c r="I2" s="589"/>
      <c r="J2" s="589"/>
      <c r="K2" s="589"/>
      <c r="L2" s="589"/>
      <c r="M2" s="589"/>
      <c r="N2" s="376"/>
      <c r="O2" s="376"/>
      <c r="P2" s="375"/>
    </row>
    <row r="4" spans="1:18" x14ac:dyDescent="0.25">
      <c r="B4" s="633"/>
      <c r="C4" s="633"/>
      <c r="D4" s="346" t="s">
        <v>18</v>
      </c>
      <c r="E4" s="346" t="s">
        <v>19</v>
      </c>
      <c r="F4" s="346" t="s">
        <v>154</v>
      </c>
      <c r="G4" s="346" t="s">
        <v>21</v>
      </c>
      <c r="H4" s="346" t="s">
        <v>24</v>
      </c>
      <c r="I4" s="346" t="s">
        <v>20</v>
      </c>
      <c r="J4" s="346" t="s">
        <v>22</v>
      </c>
      <c r="K4" s="346" t="s">
        <v>155</v>
      </c>
      <c r="L4" s="346" t="s">
        <v>23</v>
      </c>
      <c r="M4" s="346" t="s">
        <v>9</v>
      </c>
      <c r="N4" s="325"/>
      <c r="O4" s="325"/>
    </row>
    <row r="5" spans="1:18" ht="15" customHeight="1" x14ac:dyDescent="0.25">
      <c r="B5" s="634">
        <v>2013</v>
      </c>
      <c r="C5" s="326" t="s">
        <v>287</v>
      </c>
      <c r="D5" s="327">
        <v>147</v>
      </c>
      <c r="E5" s="328" t="s">
        <v>8</v>
      </c>
      <c r="F5" s="328" t="s">
        <v>8</v>
      </c>
      <c r="G5" s="327">
        <v>1601</v>
      </c>
      <c r="H5" s="327">
        <v>2626</v>
      </c>
      <c r="I5" s="328" t="s">
        <v>8</v>
      </c>
      <c r="J5" s="327">
        <v>1043</v>
      </c>
      <c r="K5" s="327">
        <v>692</v>
      </c>
      <c r="L5" s="327">
        <v>1482</v>
      </c>
      <c r="M5" s="329">
        <f>SUM(D5:L5)</f>
        <v>7591</v>
      </c>
      <c r="N5" s="325"/>
      <c r="O5" s="325"/>
      <c r="R5" s="630"/>
    </row>
    <row r="6" spans="1:18" ht="15" customHeight="1" x14ac:dyDescent="0.25">
      <c r="B6" s="634"/>
      <c r="C6" s="326" t="s">
        <v>76</v>
      </c>
      <c r="D6" s="330">
        <v>15</v>
      </c>
      <c r="E6" s="331" t="s">
        <v>8</v>
      </c>
      <c r="F6" s="331" t="s">
        <v>8</v>
      </c>
      <c r="G6" s="330">
        <v>27</v>
      </c>
      <c r="H6" s="330">
        <v>44</v>
      </c>
      <c r="I6" s="331" t="s">
        <v>8</v>
      </c>
      <c r="J6" s="330">
        <v>23</v>
      </c>
      <c r="K6" s="330">
        <v>6</v>
      </c>
      <c r="L6" s="330">
        <v>37</v>
      </c>
      <c r="M6" s="332">
        <f t="shared" ref="M6:M20" si="0">SUM(D6:L6)</f>
        <v>152</v>
      </c>
      <c r="N6" s="325"/>
      <c r="O6" s="325"/>
      <c r="R6" s="630"/>
    </row>
    <row r="7" spans="1:18" ht="15" customHeight="1" x14ac:dyDescent="0.25">
      <c r="B7" s="634">
        <v>2014</v>
      </c>
      <c r="C7" s="326" t="s">
        <v>287</v>
      </c>
      <c r="D7" s="327">
        <v>25</v>
      </c>
      <c r="E7" s="328" t="s">
        <v>8</v>
      </c>
      <c r="F7" s="328" t="s">
        <v>8</v>
      </c>
      <c r="G7" s="327">
        <v>2243</v>
      </c>
      <c r="H7" s="327">
        <v>5655</v>
      </c>
      <c r="I7" s="328" t="s">
        <v>8</v>
      </c>
      <c r="J7" s="327">
        <v>953</v>
      </c>
      <c r="K7" s="327">
        <v>884</v>
      </c>
      <c r="L7" s="327">
        <v>3599</v>
      </c>
      <c r="M7" s="329">
        <f t="shared" si="0"/>
        <v>13359</v>
      </c>
      <c r="N7" s="325"/>
      <c r="O7" s="325"/>
      <c r="R7" s="630"/>
    </row>
    <row r="8" spans="1:18" ht="15" customHeight="1" x14ac:dyDescent="0.25">
      <c r="B8" s="634"/>
      <c r="C8" s="326" t="s">
        <v>76</v>
      </c>
      <c r="D8" s="330">
        <v>3</v>
      </c>
      <c r="E8" s="331" t="s">
        <v>8</v>
      </c>
      <c r="F8" s="331" t="s">
        <v>8</v>
      </c>
      <c r="G8" s="330">
        <v>40</v>
      </c>
      <c r="H8" s="330">
        <v>73</v>
      </c>
      <c r="I8" s="331" t="s">
        <v>8</v>
      </c>
      <c r="J8" s="330">
        <v>27</v>
      </c>
      <c r="K8" s="330">
        <v>8</v>
      </c>
      <c r="L8" s="330">
        <v>75</v>
      </c>
      <c r="M8" s="332">
        <f t="shared" si="0"/>
        <v>226</v>
      </c>
      <c r="N8" s="325"/>
      <c r="O8" s="325"/>
      <c r="R8" s="630"/>
    </row>
    <row r="9" spans="1:18" ht="15" customHeight="1" x14ac:dyDescent="0.25">
      <c r="B9" s="634">
        <v>2015</v>
      </c>
      <c r="C9" s="326" t="s">
        <v>287</v>
      </c>
      <c r="D9" s="327">
        <v>100</v>
      </c>
      <c r="E9" s="327">
        <v>5</v>
      </c>
      <c r="F9" s="328" t="s">
        <v>8</v>
      </c>
      <c r="G9" s="327">
        <v>1726</v>
      </c>
      <c r="H9" s="327">
        <v>3501</v>
      </c>
      <c r="I9" s="328" t="s">
        <v>8</v>
      </c>
      <c r="J9" s="327">
        <v>916</v>
      </c>
      <c r="K9" s="327">
        <v>1481</v>
      </c>
      <c r="L9" s="327">
        <v>1373</v>
      </c>
      <c r="M9" s="329">
        <f t="shared" si="0"/>
        <v>9102</v>
      </c>
      <c r="N9" s="325"/>
      <c r="O9" s="325"/>
      <c r="R9" s="630"/>
    </row>
    <row r="10" spans="1:18" ht="15" customHeight="1" x14ac:dyDescent="0.25">
      <c r="B10" s="634"/>
      <c r="C10" s="326" t="s">
        <v>76</v>
      </c>
      <c r="D10" s="330">
        <v>12</v>
      </c>
      <c r="E10" s="330">
        <v>1</v>
      </c>
      <c r="F10" s="331" t="s">
        <v>8</v>
      </c>
      <c r="G10" s="330">
        <v>32</v>
      </c>
      <c r="H10" s="330">
        <v>70</v>
      </c>
      <c r="I10" s="331" t="s">
        <v>8</v>
      </c>
      <c r="J10" s="330">
        <v>33</v>
      </c>
      <c r="K10" s="330">
        <v>13</v>
      </c>
      <c r="L10" s="330">
        <v>55</v>
      </c>
      <c r="M10" s="332">
        <f t="shared" si="0"/>
        <v>216</v>
      </c>
      <c r="N10" s="325"/>
      <c r="O10" s="325"/>
      <c r="R10" s="630"/>
    </row>
    <row r="11" spans="1:18" ht="15" customHeight="1" x14ac:dyDescent="0.25">
      <c r="B11" s="634">
        <v>2016</v>
      </c>
      <c r="C11" s="326" t="s">
        <v>287</v>
      </c>
      <c r="D11" s="327">
        <v>143</v>
      </c>
      <c r="E11" s="327">
        <v>0</v>
      </c>
      <c r="F11" s="327">
        <v>1953</v>
      </c>
      <c r="G11" s="327">
        <v>919</v>
      </c>
      <c r="H11" s="327">
        <v>3414</v>
      </c>
      <c r="I11" s="328" t="s">
        <v>8</v>
      </c>
      <c r="J11" s="327">
        <v>596</v>
      </c>
      <c r="K11" s="327">
        <v>1299</v>
      </c>
      <c r="L11" s="327">
        <v>1070</v>
      </c>
      <c r="M11" s="329">
        <f t="shared" si="0"/>
        <v>9394</v>
      </c>
      <c r="N11" s="325"/>
      <c r="O11" s="325"/>
      <c r="R11" s="630"/>
    </row>
    <row r="12" spans="1:18" ht="15" customHeight="1" x14ac:dyDescent="0.25">
      <c r="B12" s="634"/>
      <c r="C12" s="326" t="s">
        <v>76</v>
      </c>
      <c r="D12" s="330">
        <v>21</v>
      </c>
      <c r="E12" s="330">
        <v>0</v>
      </c>
      <c r="F12" s="330">
        <v>40</v>
      </c>
      <c r="G12" s="330">
        <v>25</v>
      </c>
      <c r="H12" s="330">
        <v>71</v>
      </c>
      <c r="I12" s="331" t="s">
        <v>8</v>
      </c>
      <c r="J12" s="330">
        <v>26</v>
      </c>
      <c r="K12" s="330">
        <v>9</v>
      </c>
      <c r="L12" s="330">
        <v>33</v>
      </c>
      <c r="M12" s="332">
        <f t="shared" si="0"/>
        <v>225</v>
      </c>
      <c r="N12" s="325"/>
      <c r="O12" s="325"/>
      <c r="R12" s="630"/>
    </row>
    <row r="13" spans="1:18" ht="15" customHeight="1" x14ac:dyDescent="0.25">
      <c r="B13" s="634">
        <v>2017</v>
      </c>
      <c r="C13" s="326" t="s">
        <v>287</v>
      </c>
      <c r="D13" s="333">
        <v>409</v>
      </c>
      <c r="E13" s="327">
        <v>4</v>
      </c>
      <c r="F13" s="333">
        <v>5264</v>
      </c>
      <c r="G13" s="333">
        <v>1165</v>
      </c>
      <c r="H13" s="328" t="s">
        <v>8</v>
      </c>
      <c r="I13" s="333">
        <v>8</v>
      </c>
      <c r="J13" s="333">
        <v>756</v>
      </c>
      <c r="K13" s="333">
        <v>1647</v>
      </c>
      <c r="L13" s="333">
        <v>1060</v>
      </c>
      <c r="M13" s="334">
        <f t="shared" si="0"/>
        <v>10313</v>
      </c>
      <c r="N13" s="325"/>
      <c r="O13" s="325"/>
      <c r="R13" s="630"/>
    </row>
    <row r="14" spans="1:18" ht="15" customHeight="1" x14ac:dyDescent="0.25">
      <c r="B14" s="634"/>
      <c r="C14" s="326" t="s">
        <v>76</v>
      </c>
      <c r="D14" s="335">
        <v>26</v>
      </c>
      <c r="E14" s="330">
        <v>1</v>
      </c>
      <c r="F14" s="335">
        <v>97</v>
      </c>
      <c r="G14" s="335">
        <v>37</v>
      </c>
      <c r="H14" s="331" t="s">
        <v>8</v>
      </c>
      <c r="I14" s="335">
        <v>2</v>
      </c>
      <c r="J14" s="335">
        <v>27</v>
      </c>
      <c r="K14" s="335">
        <v>17</v>
      </c>
      <c r="L14" s="335">
        <v>52</v>
      </c>
      <c r="M14" s="336">
        <f t="shared" si="0"/>
        <v>259</v>
      </c>
      <c r="N14" s="325"/>
      <c r="O14" s="325"/>
      <c r="R14" s="630"/>
    </row>
    <row r="15" spans="1:18" ht="15" customHeight="1" x14ac:dyDescent="0.25">
      <c r="B15" s="634">
        <v>2018</v>
      </c>
      <c r="C15" s="326" t="s">
        <v>287</v>
      </c>
      <c r="D15" s="333">
        <v>529</v>
      </c>
      <c r="E15" s="327">
        <v>23</v>
      </c>
      <c r="F15" s="333">
        <v>6123</v>
      </c>
      <c r="G15" s="333">
        <v>1314</v>
      </c>
      <c r="H15" s="328" t="s">
        <v>8</v>
      </c>
      <c r="I15" s="333">
        <v>18</v>
      </c>
      <c r="J15" s="333">
        <v>268</v>
      </c>
      <c r="K15" s="333">
        <v>1928</v>
      </c>
      <c r="L15" s="333">
        <v>966</v>
      </c>
      <c r="M15" s="334">
        <f t="shared" si="0"/>
        <v>11169</v>
      </c>
      <c r="N15" s="325"/>
      <c r="O15" s="325"/>
      <c r="R15" s="630"/>
    </row>
    <row r="16" spans="1:18" ht="15" customHeight="1" x14ac:dyDescent="0.25">
      <c r="B16" s="634"/>
      <c r="C16" s="326" t="s">
        <v>76</v>
      </c>
      <c r="D16" s="335">
        <v>30</v>
      </c>
      <c r="E16" s="330">
        <v>3</v>
      </c>
      <c r="F16" s="335">
        <v>125</v>
      </c>
      <c r="G16" s="335">
        <v>38</v>
      </c>
      <c r="H16" s="331" t="s">
        <v>8</v>
      </c>
      <c r="I16" s="335">
        <v>3</v>
      </c>
      <c r="J16" s="335">
        <v>23</v>
      </c>
      <c r="K16" s="335">
        <v>21</v>
      </c>
      <c r="L16" s="335">
        <v>72</v>
      </c>
      <c r="M16" s="336">
        <f t="shared" si="0"/>
        <v>315</v>
      </c>
      <c r="N16" s="325"/>
      <c r="O16" s="325"/>
      <c r="R16" s="630"/>
    </row>
    <row r="17" spans="1:18" ht="15" customHeight="1" x14ac:dyDescent="0.25">
      <c r="B17" s="631">
        <v>2019</v>
      </c>
      <c r="C17" s="326" t="s">
        <v>323</v>
      </c>
      <c r="D17" s="333">
        <v>361</v>
      </c>
      <c r="E17" s="328" t="s">
        <v>8</v>
      </c>
      <c r="F17" s="333">
        <v>5736</v>
      </c>
      <c r="G17" s="333">
        <v>908</v>
      </c>
      <c r="H17" s="328" t="s">
        <v>8</v>
      </c>
      <c r="I17" s="333">
        <v>154</v>
      </c>
      <c r="J17" s="333">
        <v>348</v>
      </c>
      <c r="K17" s="333">
        <v>2725</v>
      </c>
      <c r="L17" s="333">
        <v>1403</v>
      </c>
      <c r="M17" s="334">
        <f t="shared" si="0"/>
        <v>11635</v>
      </c>
      <c r="N17" s="325"/>
      <c r="O17" s="325"/>
      <c r="R17" s="422"/>
    </row>
    <row r="18" spans="1:18" ht="15" customHeight="1" x14ac:dyDescent="0.25">
      <c r="B18" s="632"/>
      <c r="C18" s="326" t="s">
        <v>324</v>
      </c>
      <c r="D18" s="335">
        <v>26</v>
      </c>
      <c r="E18" s="331" t="s">
        <v>8</v>
      </c>
      <c r="F18" s="335">
        <v>135</v>
      </c>
      <c r="G18" s="335">
        <v>47</v>
      </c>
      <c r="H18" s="331" t="s">
        <v>8</v>
      </c>
      <c r="I18" s="335">
        <v>18</v>
      </c>
      <c r="J18" s="335">
        <v>29</v>
      </c>
      <c r="K18" s="335">
        <v>37</v>
      </c>
      <c r="L18" s="335">
        <v>44</v>
      </c>
      <c r="M18" s="336">
        <f t="shared" si="0"/>
        <v>336</v>
      </c>
      <c r="N18" s="325"/>
      <c r="O18" s="325"/>
      <c r="R18" s="422"/>
    </row>
    <row r="19" spans="1:18" ht="15" customHeight="1" x14ac:dyDescent="0.25">
      <c r="B19" s="631">
        <v>2020</v>
      </c>
      <c r="C19" s="326" t="s">
        <v>323</v>
      </c>
      <c r="D19" s="333">
        <v>397</v>
      </c>
      <c r="E19" s="328">
        <v>14</v>
      </c>
      <c r="F19" s="333">
        <v>328</v>
      </c>
      <c r="G19" s="333">
        <v>2392</v>
      </c>
      <c r="H19" s="328" t="s">
        <v>8</v>
      </c>
      <c r="I19" s="333">
        <v>51</v>
      </c>
      <c r="J19" s="333">
        <v>458</v>
      </c>
      <c r="K19" s="333">
        <v>2379</v>
      </c>
      <c r="L19" s="333">
        <v>1494</v>
      </c>
      <c r="M19" s="334">
        <f t="shared" si="0"/>
        <v>7513</v>
      </c>
      <c r="N19" s="325"/>
      <c r="O19" s="325"/>
      <c r="R19" s="630"/>
    </row>
    <row r="20" spans="1:18" ht="15" customHeight="1" x14ac:dyDescent="0.25">
      <c r="B20" s="632"/>
      <c r="C20" s="326" t="s">
        <v>324</v>
      </c>
      <c r="D20" s="335">
        <v>31</v>
      </c>
      <c r="E20" s="331">
        <v>2</v>
      </c>
      <c r="F20" s="335">
        <v>19</v>
      </c>
      <c r="G20" s="335">
        <v>97</v>
      </c>
      <c r="H20" s="331" t="s">
        <v>8</v>
      </c>
      <c r="I20" s="335">
        <v>13</v>
      </c>
      <c r="J20" s="335">
        <v>48</v>
      </c>
      <c r="K20" s="335">
        <v>32</v>
      </c>
      <c r="L20" s="335">
        <v>65</v>
      </c>
      <c r="M20" s="336">
        <f t="shared" si="0"/>
        <v>307</v>
      </c>
      <c r="N20" s="325"/>
      <c r="O20" s="325"/>
      <c r="R20" s="630"/>
    </row>
    <row r="21" spans="1:18" s="17" customFormat="1" ht="5.25" customHeight="1" x14ac:dyDescent="0.25">
      <c r="A21" s="30"/>
      <c r="B21" s="347"/>
    </row>
    <row r="22" spans="1:18" ht="12.75" customHeight="1" x14ac:dyDescent="0.25">
      <c r="A22" s="359"/>
      <c r="B22" s="88" t="s">
        <v>156</v>
      </c>
      <c r="C22" s="49"/>
    </row>
    <row r="23" spans="1:18" s="17" customFormat="1" ht="5.0999999999999996" customHeight="1" x14ac:dyDescent="0.25">
      <c r="A23" s="30"/>
      <c r="B23" s="347"/>
    </row>
    <row r="24" spans="1:18" s="17" customFormat="1" ht="12.75" customHeight="1" x14ac:dyDescent="0.25">
      <c r="A24" s="30"/>
      <c r="B24" s="114" t="s">
        <v>314</v>
      </c>
    </row>
    <row r="25" spans="1:18" s="17" customFormat="1" ht="5.0999999999999996" customHeight="1" x14ac:dyDescent="0.25">
      <c r="A25" s="30"/>
      <c r="B25" s="347"/>
    </row>
    <row r="26" spans="1:18" s="17" customFormat="1" ht="12.75" customHeight="1" x14ac:dyDescent="0.25">
      <c r="A26" s="30"/>
      <c r="B26" s="347" t="s">
        <v>41</v>
      </c>
    </row>
    <row r="27" spans="1:18" ht="13.7" x14ac:dyDescent="0.25">
      <c r="B27" s="69"/>
      <c r="C27" s="49"/>
      <c r="D27" s="49"/>
      <c r="E27" s="49"/>
      <c r="F27" s="49"/>
    </row>
    <row r="38" spans="7:7" x14ac:dyDescent="0.25">
      <c r="G38" s="411"/>
    </row>
  </sheetData>
  <mergeCells count="17">
    <mergeCell ref="R11:R12"/>
    <mergeCell ref="R13:R14"/>
    <mergeCell ref="B17:B18"/>
    <mergeCell ref="B19:B20"/>
    <mergeCell ref="R19:R20"/>
    <mergeCell ref="B2:M2"/>
    <mergeCell ref="R15:R16"/>
    <mergeCell ref="B4:C4"/>
    <mergeCell ref="B5:B6"/>
    <mergeCell ref="B7:B8"/>
    <mergeCell ref="B9:B10"/>
    <mergeCell ref="B11:B12"/>
    <mergeCell ref="B13:B14"/>
    <mergeCell ref="B15:B16"/>
    <mergeCell ref="R5:R6"/>
    <mergeCell ref="R7:R8"/>
    <mergeCell ref="R9:R10"/>
  </mergeCells>
  <pageMargins left="0.70866141732283472" right="0.70866141732283472" top="0.74803149606299213" bottom="0.74803149606299213" header="0.31496062992125984" footer="0.31496062992125984"/>
  <pageSetup paperSize="9" scale="65" orientation="landscape" r:id="rId1"/>
  <headerFooter>
    <oddHeader>&amp;L&amp;G&amp;CSpitalbetreuung</oddHeader>
    <oddFooter>&amp;L&amp;A&amp;C&amp;P von &amp;N&amp;R&amp;F</oddFooter>
  </headerFooter>
  <rowBreaks count="1" manualBreakCount="1">
    <brk id="26" min="1" max="17" man="1"/>
  </rowBreaks>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showGridLines="0" zoomScaleNormal="100" workbookViewId="0"/>
  </sheetViews>
  <sheetFormatPr baseColWidth="10" defaultColWidth="11.42578125" defaultRowHeight="14.25" x14ac:dyDescent="0.25"/>
  <cols>
    <col min="1" max="1" width="1.7109375" style="359" customWidth="1"/>
    <col min="2" max="2" width="11.5703125" style="3" bestFit="1" customWidth="1"/>
    <col min="3" max="6" width="10.5703125" style="475" customWidth="1"/>
    <col min="7" max="16384" width="11.42578125" style="3"/>
  </cols>
  <sheetData>
    <row r="1" spans="1:13" ht="10.15" customHeight="1" x14ac:dyDescent="0.25"/>
    <row r="2" spans="1:13" ht="31.7" customHeight="1" x14ac:dyDescent="0.25">
      <c r="A2" s="367">
        <v>21</v>
      </c>
      <c r="B2" s="589" t="s">
        <v>105</v>
      </c>
      <c r="C2" s="589"/>
      <c r="D2" s="589"/>
      <c r="E2" s="589"/>
      <c r="F2" s="589"/>
      <c r="G2" s="589"/>
      <c r="H2" s="589"/>
      <c r="I2" s="368"/>
      <c r="J2" s="368"/>
      <c r="K2" s="368"/>
      <c r="L2" s="368"/>
      <c r="M2" s="368"/>
    </row>
    <row r="3" spans="1:13" ht="15.75" customHeight="1" x14ac:dyDescent="0.25">
      <c r="A3" s="371"/>
      <c r="B3" s="368"/>
      <c r="C3" s="524"/>
      <c r="D3" s="524"/>
      <c r="E3" s="524"/>
      <c r="F3" s="524"/>
      <c r="G3" s="368"/>
      <c r="H3" s="368"/>
      <c r="I3" s="368"/>
      <c r="J3" s="368"/>
      <c r="K3" s="368"/>
      <c r="L3" s="368"/>
      <c r="M3" s="368"/>
    </row>
    <row r="4" spans="1:13" x14ac:dyDescent="0.25">
      <c r="B4" s="642" t="s">
        <v>78</v>
      </c>
      <c r="C4" s="642"/>
      <c r="D4" s="642"/>
      <c r="E4" s="642"/>
      <c r="F4" s="642"/>
    </row>
    <row r="5" spans="1:13" x14ac:dyDescent="0.25">
      <c r="B5" s="590" t="s">
        <v>38</v>
      </c>
      <c r="C5" s="635" t="s">
        <v>25</v>
      </c>
      <c r="D5" s="637" t="s">
        <v>335</v>
      </c>
      <c r="E5" s="638"/>
      <c r="F5" s="635" t="s">
        <v>9</v>
      </c>
    </row>
    <row r="6" spans="1:13" x14ac:dyDescent="0.25">
      <c r="B6" s="591"/>
      <c r="C6" s="636"/>
      <c r="D6" s="495" t="s">
        <v>26</v>
      </c>
      <c r="E6" s="495" t="s">
        <v>27</v>
      </c>
      <c r="F6" s="636"/>
    </row>
    <row r="7" spans="1:13" ht="14.25" customHeight="1" x14ac:dyDescent="0.2">
      <c r="B7" s="440">
        <v>2004</v>
      </c>
      <c r="C7" s="444">
        <v>5845</v>
      </c>
      <c r="D7" s="444">
        <v>722</v>
      </c>
      <c r="E7" s="444">
        <v>713</v>
      </c>
      <c r="F7" s="445">
        <v>7280</v>
      </c>
    </row>
    <row r="8" spans="1:13" ht="14.25" customHeight="1" x14ac:dyDescent="0.2">
      <c r="B8" s="441">
        <v>2005</v>
      </c>
      <c r="C8" s="446">
        <v>7677</v>
      </c>
      <c r="D8" s="446">
        <v>2990</v>
      </c>
      <c r="E8" s="446">
        <v>979</v>
      </c>
      <c r="F8" s="447">
        <v>11646</v>
      </c>
    </row>
    <row r="9" spans="1:13" ht="14.25" customHeight="1" x14ac:dyDescent="0.2">
      <c r="B9" s="441">
        <v>2006</v>
      </c>
      <c r="C9" s="446">
        <v>6477</v>
      </c>
      <c r="D9" s="446">
        <v>1199</v>
      </c>
      <c r="E9" s="446">
        <v>1401</v>
      </c>
      <c r="F9" s="447">
        <v>9077</v>
      </c>
    </row>
    <row r="10" spans="1:13" ht="14.25" customHeight="1" x14ac:dyDescent="0.2">
      <c r="B10" s="441">
        <v>2007</v>
      </c>
      <c r="C10" s="446">
        <v>7117</v>
      </c>
      <c r="D10" s="446">
        <v>1005</v>
      </c>
      <c r="E10" s="446">
        <v>1174</v>
      </c>
      <c r="F10" s="447">
        <v>9296</v>
      </c>
    </row>
    <row r="11" spans="1:13" ht="14.25" customHeight="1" x14ac:dyDescent="0.2">
      <c r="B11" s="441">
        <v>2008</v>
      </c>
      <c r="C11" s="446">
        <v>6233</v>
      </c>
      <c r="D11" s="446">
        <v>2179</v>
      </c>
      <c r="E11" s="446">
        <v>836</v>
      </c>
      <c r="F11" s="447">
        <v>9248</v>
      </c>
    </row>
    <row r="12" spans="1:13" ht="14.25" customHeight="1" x14ac:dyDescent="0.2">
      <c r="B12" s="441">
        <v>2009</v>
      </c>
      <c r="C12" s="446">
        <v>902</v>
      </c>
      <c r="D12" s="446">
        <v>5010</v>
      </c>
      <c r="E12" s="446">
        <v>512</v>
      </c>
      <c r="F12" s="447">
        <v>6424</v>
      </c>
    </row>
    <row r="13" spans="1:13" ht="14.25" customHeight="1" x14ac:dyDescent="0.2">
      <c r="B13" s="441">
        <v>2010</v>
      </c>
      <c r="C13" s="446">
        <v>458</v>
      </c>
      <c r="D13" s="446">
        <v>4371</v>
      </c>
      <c r="E13" s="446">
        <v>442</v>
      </c>
      <c r="F13" s="447">
        <v>5271</v>
      </c>
    </row>
    <row r="14" spans="1:13" ht="14.25" customHeight="1" x14ac:dyDescent="0.2">
      <c r="B14" s="441">
        <v>2011</v>
      </c>
      <c r="C14" s="446">
        <v>532</v>
      </c>
      <c r="D14" s="446">
        <v>5462</v>
      </c>
      <c r="E14" s="446">
        <v>608</v>
      </c>
      <c r="F14" s="447">
        <v>6602</v>
      </c>
    </row>
    <row r="15" spans="1:13" ht="15" customHeight="1" x14ac:dyDescent="0.2">
      <c r="B15" s="442" t="s">
        <v>28</v>
      </c>
      <c r="C15" s="446">
        <v>332</v>
      </c>
      <c r="D15" s="446">
        <v>4060</v>
      </c>
      <c r="E15" s="446">
        <v>1637</v>
      </c>
      <c r="F15" s="447">
        <v>6029</v>
      </c>
    </row>
    <row r="16" spans="1:13" ht="14.25" customHeight="1" x14ac:dyDescent="0.2">
      <c r="B16" s="441">
        <v>2013</v>
      </c>
      <c r="C16" s="446">
        <v>147</v>
      </c>
      <c r="D16" s="446">
        <v>5270</v>
      </c>
      <c r="E16" s="446">
        <v>2174</v>
      </c>
      <c r="F16" s="447">
        <v>7591</v>
      </c>
    </row>
    <row r="17" spans="2:6" ht="15" customHeight="1" x14ac:dyDescent="0.2">
      <c r="B17" s="442" t="s">
        <v>29</v>
      </c>
      <c r="C17" s="446">
        <v>25</v>
      </c>
      <c r="D17" s="640">
        <v>13334</v>
      </c>
      <c r="E17" s="641"/>
      <c r="F17" s="447">
        <v>13359</v>
      </c>
    </row>
    <row r="18" spans="2:6" ht="13.7" x14ac:dyDescent="0.2">
      <c r="B18" s="442">
        <v>2015</v>
      </c>
      <c r="C18" s="446">
        <v>105</v>
      </c>
      <c r="D18" s="640">
        <v>8997</v>
      </c>
      <c r="E18" s="641"/>
      <c r="F18" s="447">
        <v>9102</v>
      </c>
    </row>
    <row r="19" spans="2:6" ht="13.7" x14ac:dyDescent="0.2">
      <c r="B19" s="398">
        <v>2016</v>
      </c>
      <c r="C19" s="525">
        <v>143</v>
      </c>
      <c r="D19" s="640">
        <v>9251</v>
      </c>
      <c r="E19" s="641"/>
      <c r="F19" s="526">
        <v>9394</v>
      </c>
    </row>
    <row r="20" spans="2:6" ht="13.7" x14ac:dyDescent="0.2">
      <c r="B20" s="398">
        <v>2017</v>
      </c>
      <c r="C20" s="525">
        <v>413</v>
      </c>
      <c r="D20" s="640">
        <v>9900</v>
      </c>
      <c r="E20" s="641"/>
      <c r="F20" s="526">
        <f>C20+D20</f>
        <v>10313</v>
      </c>
    </row>
    <row r="21" spans="2:6" ht="13.7" x14ac:dyDescent="0.2">
      <c r="B21" s="398">
        <v>2018</v>
      </c>
      <c r="C21" s="525">
        <v>552</v>
      </c>
      <c r="D21" s="640">
        <v>10617</v>
      </c>
      <c r="E21" s="641"/>
      <c r="F21" s="526">
        <f t="shared" ref="F21" si="0">C21+D21</f>
        <v>11169</v>
      </c>
    </row>
    <row r="22" spans="2:6" ht="13.7" x14ac:dyDescent="0.2">
      <c r="B22" s="441">
        <v>2019</v>
      </c>
      <c r="C22" s="446">
        <v>361</v>
      </c>
      <c r="D22" s="640">
        <v>11274</v>
      </c>
      <c r="E22" s="641"/>
      <c r="F22" s="447">
        <f>C22+D22</f>
        <v>11635</v>
      </c>
    </row>
    <row r="23" spans="2:6" ht="13.7" x14ac:dyDescent="0.2">
      <c r="B23" s="443">
        <v>2020</v>
      </c>
      <c r="C23" s="527">
        <v>411</v>
      </c>
      <c r="D23" s="643">
        <v>7102</v>
      </c>
      <c r="E23" s="644"/>
      <c r="F23" s="528">
        <f>C23+D23</f>
        <v>7513</v>
      </c>
    </row>
    <row r="25" spans="2:6" ht="13.7" x14ac:dyDescent="0.25">
      <c r="B25" s="642" t="s">
        <v>76</v>
      </c>
      <c r="C25" s="642"/>
      <c r="D25" s="642"/>
      <c r="E25" s="642"/>
      <c r="F25" s="642"/>
    </row>
    <row r="26" spans="2:6" x14ac:dyDescent="0.25">
      <c r="B26" s="590" t="s">
        <v>38</v>
      </c>
      <c r="C26" s="635" t="s">
        <v>25</v>
      </c>
      <c r="D26" s="637" t="s">
        <v>335</v>
      </c>
      <c r="E26" s="638"/>
      <c r="F26" s="635" t="s">
        <v>9</v>
      </c>
    </row>
    <row r="27" spans="2:6" x14ac:dyDescent="0.25">
      <c r="B27" s="591"/>
      <c r="C27" s="636"/>
      <c r="D27" s="495" t="s">
        <v>26</v>
      </c>
      <c r="E27" s="495" t="s">
        <v>27</v>
      </c>
      <c r="F27" s="636"/>
    </row>
    <row r="28" spans="2:6" ht="13.7" x14ac:dyDescent="0.2">
      <c r="B28" s="440">
        <v>2004</v>
      </c>
      <c r="C28" s="444">
        <v>86</v>
      </c>
      <c r="D28" s="444">
        <v>15</v>
      </c>
      <c r="E28" s="444">
        <v>18</v>
      </c>
      <c r="F28" s="445">
        <v>119</v>
      </c>
    </row>
    <row r="29" spans="2:6" ht="13.7" x14ac:dyDescent="0.2">
      <c r="B29" s="441">
        <v>2005</v>
      </c>
      <c r="C29" s="446">
        <v>124</v>
      </c>
      <c r="D29" s="446">
        <v>43</v>
      </c>
      <c r="E29" s="446">
        <v>29</v>
      </c>
      <c r="F29" s="447">
        <v>196</v>
      </c>
    </row>
    <row r="30" spans="2:6" ht="13.7" x14ac:dyDescent="0.2">
      <c r="B30" s="441">
        <v>2006</v>
      </c>
      <c r="C30" s="446">
        <v>113</v>
      </c>
      <c r="D30" s="446">
        <v>31</v>
      </c>
      <c r="E30" s="446">
        <v>26</v>
      </c>
      <c r="F30" s="447">
        <v>170</v>
      </c>
    </row>
    <row r="31" spans="2:6" ht="13.7" x14ac:dyDescent="0.2">
      <c r="B31" s="441">
        <v>2007</v>
      </c>
      <c r="C31" s="446">
        <v>127</v>
      </c>
      <c r="D31" s="446">
        <v>24</v>
      </c>
      <c r="E31" s="446">
        <v>26</v>
      </c>
      <c r="F31" s="447">
        <v>177</v>
      </c>
    </row>
    <row r="32" spans="2:6" ht="13.7" x14ac:dyDescent="0.2">
      <c r="B32" s="441">
        <v>2008</v>
      </c>
      <c r="C32" s="446">
        <v>128</v>
      </c>
      <c r="D32" s="446">
        <v>43</v>
      </c>
      <c r="E32" s="446">
        <v>25</v>
      </c>
      <c r="F32" s="447">
        <v>196</v>
      </c>
    </row>
    <row r="33" spans="2:7" ht="13.7" x14ac:dyDescent="0.2">
      <c r="B33" s="441">
        <v>2009</v>
      </c>
      <c r="C33" s="446">
        <v>52</v>
      </c>
      <c r="D33" s="446">
        <v>93</v>
      </c>
      <c r="E33" s="446">
        <v>20</v>
      </c>
      <c r="F33" s="447">
        <v>165</v>
      </c>
    </row>
    <row r="34" spans="2:7" ht="13.7" x14ac:dyDescent="0.2">
      <c r="B34" s="441">
        <v>2010</v>
      </c>
      <c r="C34" s="446">
        <v>30</v>
      </c>
      <c r="D34" s="446">
        <v>90</v>
      </c>
      <c r="E34" s="446">
        <v>16</v>
      </c>
      <c r="F34" s="447">
        <v>136</v>
      </c>
    </row>
    <row r="35" spans="2:7" ht="13.7" x14ac:dyDescent="0.2">
      <c r="B35" s="441">
        <v>2011</v>
      </c>
      <c r="C35" s="446">
        <v>37</v>
      </c>
      <c r="D35" s="446">
        <v>98</v>
      </c>
      <c r="E35" s="446">
        <v>14</v>
      </c>
      <c r="F35" s="447">
        <v>149</v>
      </c>
    </row>
    <row r="36" spans="2:7" ht="13.7" x14ac:dyDescent="0.2">
      <c r="B36" s="441">
        <v>2012</v>
      </c>
      <c r="C36" s="446">
        <v>20</v>
      </c>
      <c r="D36" s="446">
        <v>106</v>
      </c>
      <c r="E36" s="446">
        <v>44</v>
      </c>
      <c r="F36" s="447">
        <v>170</v>
      </c>
    </row>
    <row r="37" spans="2:7" ht="13.7" x14ac:dyDescent="0.2">
      <c r="B37" s="441">
        <v>2013</v>
      </c>
      <c r="C37" s="446">
        <v>15</v>
      </c>
      <c r="D37" s="446">
        <v>94</v>
      </c>
      <c r="E37" s="446">
        <v>43</v>
      </c>
      <c r="F37" s="447">
        <v>152</v>
      </c>
    </row>
    <row r="38" spans="2:7" ht="15" x14ac:dyDescent="0.2">
      <c r="B38" s="442" t="s">
        <v>29</v>
      </c>
      <c r="C38" s="446">
        <v>3</v>
      </c>
      <c r="D38" s="640">
        <v>223</v>
      </c>
      <c r="E38" s="641"/>
      <c r="F38" s="447">
        <v>226</v>
      </c>
    </row>
    <row r="39" spans="2:7" x14ac:dyDescent="0.2">
      <c r="B39" s="442">
        <v>2015</v>
      </c>
      <c r="C39" s="446">
        <v>13</v>
      </c>
      <c r="D39" s="640">
        <v>203</v>
      </c>
      <c r="E39" s="641"/>
      <c r="F39" s="447">
        <v>216</v>
      </c>
      <c r="G39" s="411"/>
    </row>
    <row r="40" spans="2:7" x14ac:dyDescent="0.2">
      <c r="B40" s="398">
        <v>2016</v>
      </c>
      <c r="C40" s="525">
        <v>21</v>
      </c>
      <c r="D40" s="640">
        <v>204</v>
      </c>
      <c r="E40" s="641"/>
      <c r="F40" s="526">
        <v>225</v>
      </c>
    </row>
    <row r="41" spans="2:7" x14ac:dyDescent="0.2">
      <c r="B41" s="398">
        <v>2017</v>
      </c>
      <c r="C41" s="525">
        <v>27</v>
      </c>
      <c r="D41" s="640">
        <v>232</v>
      </c>
      <c r="E41" s="641"/>
      <c r="F41" s="526">
        <f>C41+D41</f>
        <v>259</v>
      </c>
    </row>
    <row r="42" spans="2:7" x14ac:dyDescent="0.2">
      <c r="B42" s="398">
        <v>2018</v>
      </c>
      <c r="C42" s="525">
        <v>33</v>
      </c>
      <c r="D42" s="640">
        <v>282</v>
      </c>
      <c r="E42" s="641"/>
      <c r="F42" s="526">
        <f>C42+D42</f>
        <v>315</v>
      </c>
    </row>
    <row r="43" spans="2:7" x14ac:dyDescent="0.2">
      <c r="B43" s="441">
        <v>2019</v>
      </c>
      <c r="C43" s="446">
        <v>26</v>
      </c>
      <c r="D43" s="640">
        <v>310</v>
      </c>
      <c r="E43" s="641"/>
      <c r="F43" s="447">
        <f>C43+D43</f>
        <v>336</v>
      </c>
    </row>
    <row r="44" spans="2:7" x14ac:dyDescent="0.2">
      <c r="B44" s="443">
        <v>2020</v>
      </c>
      <c r="C44" s="527">
        <v>33</v>
      </c>
      <c r="D44" s="643">
        <v>274</v>
      </c>
      <c r="E44" s="644"/>
      <c r="F44" s="528">
        <f>C44+D44</f>
        <v>307</v>
      </c>
    </row>
    <row r="46" spans="2:7" ht="15" x14ac:dyDescent="0.25">
      <c r="B46" s="642" t="s">
        <v>288</v>
      </c>
      <c r="C46" s="642"/>
      <c r="D46" s="642"/>
      <c r="E46" s="642"/>
      <c r="F46" s="642"/>
    </row>
    <row r="47" spans="2:7" ht="14.25" customHeight="1" x14ac:dyDescent="0.25">
      <c r="B47" s="590" t="s">
        <v>38</v>
      </c>
      <c r="C47" s="635" t="s">
        <v>25</v>
      </c>
      <c r="D47" s="637" t="s">
        <v>335</v>
      </c>
      <c r="E47" s="638"/>
      <c r="F47" s="635" t="s">
        <v>9</v>
      </c>
    </row>
    <row r="48" spans="2:7" x14ac:dyDescent="0.25">
      <c r="B48" s="591"/>
      <c r="C48" s="636"/>
      <c r="D48" s="495" t="s">
        <v>26</v>
      </c>
      <c r="E48" s="495" t="s">
        <v>27</v>
      </c>
      <c r="F48" s="636"/>
    </row>
    <row r="49" spans="2:6" x14ac:dyDescent="0.2">
      <c r="B49" s="440">
        <v>2004</v>
      </c>
      <c r="C49" s="444" t="s">
        <v>8</v>
      </c>
      <c r="D49" s="444" t="s">
        <v>8</v>
      </c>
      <c r="E49" s="444" t="s">
        <v>8</v>
      </c>
      <c r="F49" s="445" t="s">
        <v>8</v>
      </c>
    </row>
    <row r="50" spans="2:6" x14ac:dyDescent="0.2">
      <c r="B50" s="441">
        <v>2005</v>
      </c>
      <c r="C50" s="446" t="s">
        <v>8</v>
      </c>
      <c r="D50" s="446" t="s">
        <v>8</v>
      </c>
      <c r="E50" s="446" t="s">
        <v>8</v>
      </c>
      <c r="F50" s="447" t="s">
        <v>8</v>
      </c>
    </row>
    <row r="51" spans="2:6" x14ac:dyDescent="0.2">
      <c r="B51" s="441">
        <v>2006</v>
      </c>
      <c r="C51" s="446" t="s">
        <v>8</v>
      </c>
      <c r="D51" s="446" t="s">
        <v>8</v>
      </c>
      <c r="E51" s="446" t="s">
        <v>8</v>
      </c>
      <c r="F51" s="447" t="s">
        <v>8</v>
      </c>
    </row>
    <row r="52" spans="2:6" x14ac:dyDescent="0.2">
      <c r="B52" s="441">
        <v>2007</v>
      </c>
      <c r="C52" s="446" t="s">
        <v>8</v>
      </c>
      <c r="D52" s="446" t="s">
        <v>8</v>
      </c>
      <c r="E52" s="446" t="s">
        <v>8</v>
      </c>
      <c r="F52" s="447" t="s">
        <v>8</v>
      </c>
    </row>
    <row r="53" spans="2:6" x14ac:dyDescent="0.2">
      <c r="B53" s="441">
        <v>2008</v>
      </c>
      <c r="C53" s="446" t="s">
        <v>8</v>
      </c>
      <c r="D53" s="446" t="s">
        <v>8</v>
      </c>
      <c r="E53" s="446" t="s">
        <v>8</v>
      </c>
      <c r="F53" s="447" t="s">
        <v>8</v>
      </c>
    </row>
    <row r="54" spans="2:6" x14ac:dyDescent="0.2">
      <c r="B54" s="441">
        <v>2009</v>
      </c>
      <c r="C54" s="446">
        <v>21.81</v>
      </c>
      <c r="D54" s="446">
        <v>58.17</v>
      </c>
      <c r="E54" s="446">
        <v>25.45</v>
      </c>
      <c r="F54" s="447">
        <v>42.75</v>
      </c>
    </row>
    <row r="55" spans="2:6" x14ac:dyDescent="0.2">
      <c r="B55" s="441">
        <v>2010</v>
      </c>
      <c r="C55" s="446">
        <v>13.73</v>
      </c>
      <c r="D55" s="446">
        <v>45.84</v>
      </c>
      <c r="E55" s="446">
        <v>25.06</v>
      </c>
      <c r="F55" s="447">
        <v>36.32</v>
      </c>
    </row>
    <row r="56" spans="2:6" x14ac:dyDescent="0.2">
      <c r="B56" s="441">
        <v>2011</v>
      </c>
      <c r="C56" s="446">
        <v>15.89</v>
      </c>
      <c r="D56" s="446">
        <v>50.54</v>
      </c>
      <c r="E56" s="446">
        <v>40.86</v>
      </c>
      <c r="F56" s="447">
        <v>41.03</v>
      </c>
    </row>
    <row r="57" spans="2:6" ht="15" x14ac:dyDescent="0.2">
      <c r="B57" s="442" t="s">
        <v>28</v>
      </c>
      <c r="C57" s="446">
        <v>12.3</v>
      </c>
      <c r="D57" s="446">
        <v>46.26</v>
      </c>
      <c r="E57" s="446">
        <v>34.61</v>
      </c>
      <c r="F57" s="447">
        <v>39.25</v>
      </c>
    </row>
    <row r="58" spans="2:6" x14ac:dyDescent="0.2">
      <c r="B58" s="441">
        <v>2013</v>
      </c>
      <c r="C58" s="446">
        <v>15.53</v>
      </c>
      <c r="D58" s="446">
        <v>49.9</v>
      </c>
      <c r="E58" s="446">
        <v>41.3</v>
      </c>
      <c r="F58" s="447">
        <v>44.08</v>
      </c>
    </row>
    <row r="59" spans="2:6" ht="15" x14ac:dyDescent="0.2">
      <c r="B59" s="442" t="s">
        <v>29</v>
      </c>
      <c r="C59" s="446">
        <v>7.67</v>
      </c>
      <c r="D59" s="640">
        <v>55.25</v>
      </c>
      <c r="E59" s="641"/>
      <c r="F59" s="447">
        <v>54.62</v>
      </c>
    </row>
    <row r="60" spans="2:6" x14ac:dyDescent="0.2">
      <c r="B60" s="442">
        <v>2015</v>
      </c>
      <c r="C60" s="446">
        <v>8.31</v>
      </c>
      <c r="D60" s="640">
        <v>49.19</v>
      </c>
      <c r="E60" s="641"/>
      <c r="F60" s="447">
        <v>46.73</v>
      </c>
    </row>
    <row r="61" spans="2:6" x14ac:dyDescent="0.2">
      <c r="B61" s="398">
        <v>2016</v>
      </c>
      <c r="C61" s="446">
        <v>5.76</v>
      </c>
      <c r="D61" s="640">
        <v>39.5</v>
      </c>
      <c r="E61" s="641"/>
      <c r="F61" s="447">
        <v>36.35</v>
      </c>
    </row>
    <row r="62" spans="2:6" x14ac:dyDescent="0.2">
      <c r="B62" s="398">
        <v>2017</v>
      </c>
      <c r="C62" s="525">
        <v>15.93</v>
      </c>
      <c r="D62" s="640">
        <v>44.81</v>
      </c>
      <c r="E62" s="641"/>
      <c r="F62" s="526">
        <v>41.8</v>
      </c>
    </row>
    <row r="63" spans="2:6" x14ac:dyDescent="0.2">
      <c r="B63" s="398">
        <v>2018</v>
      </c>
      <c r="C63" s="525">
        <v>16.91</v>
      </c>
      <c r="D63" s="640">
        <v>37.69</v>
      </c>
      <c r="E63" s="641"/>
      <c r="F63" s="526">
        <v>35.51</v>
      </c>
    </row>
    <row r="64" spans="2:6" x14ac:dyDescent="0.2">
      <c r="B64" s="441">
        <v>2019</v>
      </c>
      <c r="C64" s="446">
        <v>11.884615384615385</v>
      </c>
      <c r="D64" s="640">
        <v>33.3774193548387</v>
      </c>
      <c r="E64" s="641"/>
      <c r="F64" s="447">
        <v>31.714285714285715</v>
      </c>
    </row>
    <row r="65" spans="1:9" x14ac:dyDescent="0.2">
      <c r="B65" s="443">
        <v>2020</v>
      </c>
      <c r="C65" s="527">
        <v>14.030303030303031</v>
      </c>
      <c r="D65" s="643">
        <v>30.204379562043794</v>
      </c>
      <c r="E65" s="644"/>
      <c r="F65" s="528">
        <v>28.465798045602607</v>
      </c>
    </row>
    <row r="66" spans="1:9" s="17" customFormat="1" ht="5.25" customHeight="1" x14ac:dyDescent="0.25">
      <c r="A66" s="30"/>
      <c r="B66" s="347"/>
      <c r="C66" s="478"/>
      <c r="D66" s="478"/>
      <c r="E66" s="478"/>
      <c r="F66" s="478"/>
    </row>
    <row r="67" spans="1:9" ht="12.75" customHeight="1" x14ac:dyDescent="0.25">
      <c r="B67" s="372" t="s">
        <v>104</v>
      </c>
      <c r="C67" s="529"/>
      <c r="D67" s="529"/>
      <c r="E67" s="479"/>
      <c r="F67" s="479"/>
      <c r="G67" s="22"/>
    </row>
    <row r="68" spans="1:9" s="17" customFormat="1" ht="5.25" customHeight="1" x14ac:dyDescent="0.25">
      <c r="A68" s="30"/>
      <c r="B68" s="347"/>
      <c r="C68" s="478"/>
      <c r="D68" s="478"/>
      <c r="E68" s="478"/>
      <c r="F68" s="478"/>
    </row>
    <row r="69" spans="1:9" s="17" customFormat="1" ht="12.75" customHeight="1" x14ac:dyDescent="0.25">
      <c r="A69" s="30"/>
      <c r="B69" s="114" t="s">
        <v>314</v>
      </c>
      <c r="C69" s="478"/>
      <c r="D69" s="478"/>
      <c r="E69" s="478"/>
      <c r="F69" s="478"/>
    </row>
    <row r="70" spans="1:9" s="17" customFormat="1" ht="5.25" customHeight="1" x14ac:dyDescent="0.25">
      <c r="A70" s="30"/>
      <c r="B70" s="347"/>
      <c r="C70" s="478"/>
      <c r="D70" s="478"/>
      <c r="E70" s="478"/>
      <c r="F70" s="478"/>
    </row>
    <row r="71" spans="1:9" ht="12.75" customHeight="1" x14ac:dyDescent="0.25">
      <c r="B71" s="372" t="s">
        <v>74</v>
      </c>
      <c r="C71" s="530"/>
      <c r="D71" s="530"/>
      <c r="E71" s="530"/>
      <c r="F71" s="530"/>
      <c r="G71" s="22"/>
    </row>
    <row r="72" spans="1:9" s="17" customFormat="1" ht="5.25" customHeight="1" x14ac:dyDescent="0.25">
      <c r="A72" s="30"/>
      <c r="B72" s="347"/>
      <c r="C72" s="478"/>
      <c r="D72" s="478"/>
      <c r="E72" s="478"/>
      <c r="F72" s="478"/>
    </row>
    <row r="73" spans="1:9" ht="27.2" customHeight="1" x14ac:dyDescent="0.25">
      <c r="B73" s="639" t="s">
        <v>106</v>
      </c>
      <c r="C73" s="639"/>
      <c r="D73" s="639"/>
      <c r="E73" s="639"/>
      <c r="F73" s="639"/>
      <c r="G73" s="639"/>
      <c r="H73" s="639"/>
    </row>
    <row r="74" spans="1:9" ht="15" customHeight="1" x14ac:dyDescent="0.25">
      <c r="B74" s="373" t="s">
        <v>210</v>
      </c>
      <c r="C74" s="531"/>
      <c r="D74" s="531"/>
      <c r="E74" s="531"/>
      <c r="F74" s="531"/>
      <c r="G74" s="22"/>
    </row>
    <row r="75" spans="1:9" ht="38.1" customHeight="1" x14ac:dyDescent="0.25">
      <c r="B75" s="639" t="s">
        <v>289</v>
      </c>
      <c r="C75" s="639"/>
      <c r="D75" s="639"/>
      <c r="E75" s="639"/>
      <c r="F75" s="639"/>
      <c r="G75" s="639"/>
      <c r="H75" s="639"/>
      <c r="I75" s="374"/>
    </row>
    <row r="76" spans="1:9" s="17" customFormat="1" ht="5.25" customHeight="1" x14ac:dyDescent="0.25">
      <c r="A76" s="30"/>
      <c r="B76" s="347"/>
      <c r="C76" s="478"/>
      <c r="D76" s="478"/>
      <c r="E76" s="478"/>
      <c r="F76" s="478"/>
    </row>
    <row r="77" spans="1:9" s="17" customFormat="1" ht="12.75" customHeight="1" x14ac:dyDescent="0.25">
      <c r="A77" s="30"/>
      <c r="B77" s="347" t="s">
        <v>41</v>
      </c>
      <c r="C77" s="478"/>
      <c r="D77" s="478"/>
      <c r="E77" s="478"/>
      <c r="F77" s="478"/>
    </row>
    <row r="78" spans="1:9" x14ac:dyDescent="0.25">
      <c r="B78" s="22"/>
      <c r="C78" s="479"/>
      <c r="D78" s="479"/>
      <c r="E78" s="479"/>
      <c r="F78" s="479"/>
      <c r="G78" s="22"/>
    </row>
  </sheetData>
  <mergeCells count="39">
    <mergeCell ref="B2:H2"/>
    <mergeCell ref="B4:F4"/>
    <mergeCell ref="D65:E65"/>
    <mergeCell ref="B25:F25"/>
    <mergeCell ref="B46:F46"/>
    <mergeCell ref="D59:E59"/>
    <mergeCell ref="D60:E60"/>
    <mergeCell ref="D17:E17"/>
    <mergeCell ref="D18:E18"/>
    <mergeCell ref="D23:E23"/>
    <mergeCell ref="D38:E38"/>
    <mergeCell ref="D39:E39"/>
    <mergeCell ref="D44:E44"/>
    <mergeCell ref="D19:E19"/>
    <mergeCell ref="D22:E22"/>
    <mergeCell ref="D43:E43"/>
    <mergeCell ref="B75:H75"/>
    <mergeCell ref="D20:E20"/>
    <mergeCell ref="D40:E40"/>
    <mergeCell ref="D41:E41"/>
    <mergeCell ref="D61:E61"/>
    <mergeCell ref="D62:E62"/>
    <mergeCell ref="B73:H73"/>
    <mergeCell ref="D21:E21"/>
    <mergeCell ref="D42:E42"/>
    <mergeCell ref="D63:E63"/>
    <mergeCell ref="D64:E64"/>
    <mergeCell ref="B47:B48"/>
    <mergeCell ref="C47:C48"/>
    <mergeCell ref="F47:F48"/>
    <mergeCell ref="D47:E47"/>
    <mergeCell ref="B26:B27"/>
    <mergeCell ref="C26:C27"/>
    <mergeCell ref="D26:E26"/>
    <mergeCell ref="F26:F27"/>
    <mergeCell ref="B5:B6"/>
    <mergeCell ref="C5:C6"/>
    <mergeCell ref="D5:E5"/>
    <mergeCell ref="F5:F6"/>
  </mergeCells>
  <pageMargins left="0.70866141732283472" right="0.70866141732283472" top="0.74803149606299213" bottom="0.74803149606299213" header="0.31496062992125984" footer="0.31496062992125984"/>
  <pageSetup paperSize="9" scale="64" orientation="portrait" r:id="rId1"/>
  <headerFooter>
    <oddHeader>&amp;L&amp;G&amp;CSpitalbetreuung</oddHeader>
    <oddFooter>&amp;L&amp;A&amp;C&amp;P von &amp;N&amp;R&amp;F</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36"/>
  <sheetViews>
    <sheetView showGridLines="0" zoomScaleNormal="100" workbookViewId="0"/>
  </sheetViews>
  <sheetFormatPr baseColWidth="10" defaultColWidth="11.42578125" defaultRowHeight="14.25" x14ac:dyDescent="0.25"/>
  <cols>
    <col min="1" max="1" width="1.7109375" style="359" customWidth="1"/>
    <col min="2" max="2" width="35.5703125" style="3" customWidth="1"/>
    <col min="3" max="14" width="11.42578125" style="3" customWidth="1"/>
    <col min="15" max="15" width="14.140625" style="3" bestFit="1" customWidth="1"/>
    <col min="16" max="16384" width="11.42578125" style="3"/>
  </cols>
  <sheetData>
    <row r="1" spans="1:14" ht="10.15" customHeight="1" x14ac:dyDescent="0.25"/>
    <row r="2" spans="1:14" ht="15.75" customHeight="1" x14ac:dyDescent="0.25">
      <c r="A2" s="367">
        <v>23</v>
      </c>
      <c r="B2" s="368" t="s">
        <v>326</v>
      </c>
      <c r="C2" s="368"/>
      <c r="D2" s="368"/>
      <c r="E2" s="368"/>
      <c r="F2" s="368"/>
      <c r="G2" s="368"/>
      <c r="H2" s="368"/>
      <c r="I2" s="368"/>
      <c r="J2" s="368"/>
      <c r="K2" s="368"/>
      <c r="L2" s="368"/>
      <c r="M2" s="368"/>
      <c r="N2" s="368"/>
    </row>
    <row r="3" spans="1:14" ht="15.75" customHeight="1" x14ac:dyDescent="0.25">
      <c r="B3" s="368"/>
      <c r="C3" s="368"/>
      <c r="D3" s="368"/>
      <c r="E3" s="368"/>
      <c r="F3" s="368"/>
      <c r="G3" s="368"/>
      <c r="H3" s="368"/>
      <c r="I3" s="368"/>
      <c r="J3" s="368"/>
      <c r="K3" s="368"/>
      <c r="L3" s="368"/>
      <c r="M3" s="368"/>
      <c r="N3" s="368"/>
    </row>
    <row r="4" spans="1:14" s="11" customFormat="1" ht="15" customHeight="1" x14ac:dyDescent="0.25">
      <c r="A4" s="362"/>
      <c r="B4" s="70" t="s">
        <v>111</v>
      </c>
      <c r="C4" s="73">
        <v>2008</v>
      </c>
      <c r="D4" s="73">
        <v>2009</v>
      </c>
      <c r="E4" s="73">
        <v>2010</v>
      </c>
      <c r="F4" s="73">
        <v>2011</v>
      </c>
      <c r="G4" s="73">
        <v>2012</v>
      </c>
      <c r="H4" s="73">
        <v>2013</v>
      </c>
      <c r="I4" s="73">
        <v>2014</v>
      </c>
      <c r="J4" s="73">
        <v>2015</v>
      </c>
      <c r="K4" s="73">
        <v>2016</v>
      </c>
      <c r="L4" s="73">
        <v>2017</v>
      </c>
      <c r="M4" s="73">
        <v>2018</v>
      </c>
      <c r="N4" s="73">
        <v>2019</v>
      </c>
    </row>
    <row r="5" spans="1:14" s="11" customFormat="1" ht="15" customHeight="1" x14ac:dyDescent="0.25">
      <c r="A5" s="362"/>
      <c r="B5" s="74" t="s">
        <v>1</v>
      </c>
      <c r="C5" s="157">
        <v>109.17100000000001</v>
      </c>
      <c r="D5" s="157">
        <v>115.226</v>
      </c>
      <c r="E5" s="157">
        <v>123.679524</v>
      </c>
      <c r="F5" s="157">
        <v>128.65261699999999</v>
      </c>
      <c r="G5" s="157">
        <v>142.04956100000001</v>
      </c>
      <c r="H5" s="157">
        <v>139.731863</v>
      </c>
      <c r="I5" s="157">
        <v>149.53625199999999</v>
      </c>
      <c r="J5" s="157">
        <v>152.94771</v>
      </c>
      <c r="K5" s="157">
        <v>161.008703</v>
      </c>
      <c r="L5" s="157">
        <v>165.971825</v>
      </c>
      <c r="M5" s="157">
        <v>171.344886</v>
      </c>
      <c r="N5" s="157">
        <v>183.84323699999999</v>
      </c>
    </row>
    <row r="6" spans="1:14" s="11" customFormat="1" ht="15" customHeight="1" x14ac:dyDescent="0.25">
      <c r="A6" s="362"/>
      <c r="B6" s="75" t="s">
        <v>325</v>
      </c>
      <c r="C6" s="158">
        <v>328.91800000000001</v>
      </c>
      <c r="D6" s="158">
        <v>342.46600000000001</v>
      </c>
      <c r="E6" s="158">
        <v>381.51176100000004</v>
      </c>
      <c r="F6" s="158">
        <v>401.16803099999998</v>
      </c>
      <c r="G6" s="158">
        <v>447.905529</v>
      </c>
      <c r="H6" s="158">
        <v>445.63027300000005</v>
      </c>
      <c r="I6" s="158">
        <v>468.966274</v>
      </c>
      <c r="J6" s="158">
        <v>470.83033499999999</v>
      </c>
      <c r="K6" s="158">
        <v>484.90633800000001</v>
      </c>
      <c r="L6" s="158">
        <v>491.49583799999999</v>
      </c>
      <c r="M6" s="158">
        <v>498.86226599999998</v>
      </c>
      <c r="N6" s="158">
        <v>511.68877700000002</v>
      </c>
    </row>
    <row r="7" spans="1:14" s="11" customFormat="1" ht="15" customHeight="1" x14ac:dyDescent="0.25">
      <c r="A7" s="362"/>
      <c r="B7" s="75" t="s">
        <v>161</v>
      </c>
      <c r="C7" s="158">
        <v>87.674999999999997</v>
      </c>
      <c r="D7" s="158">
        <v>91.99</v>
      </c>
      <c r="E7" s="158">
        <v>96.402977000000007</v>
      </c>
      <c r="F7" s="158">
        <v>102.60123900000001</v>
      </c>
      <c r="G7" s="158">
        <v>104.215103</v>
      </c>
      <c r="H7" s="158">
        <v>109.986721</v>
      </c>
      <c r="I7" s="158">
        <v>279.00764500000002</v>
      </c>
      <c r="J7" s="158">
        <v>291.349738</v>
      </c>
      <c r="K7" s="158">
        <v>300.96460400000001</v>
      </c>
      <c r="L7" s="158">
        <v>301.68135899999999</v>
      </c>
      <c r="M7" s="158">
        <v>302.50553200000002</v>
      </c>
      <c r="N7" s="158">
        <v>337.08057100000002</v>
      </c>
    </row>
    <row r="8" spans="1:14" s="11" customFormat="1" ht="15" customHeight="1" x14ac:dyDescent="0.25">
      <c r="A8" s="362"/>
      <c r="B8" s="77" t="s">
        <v>140</v>
      </c>
      <c r="C8" s="158">
        <v>16.841999999999999</v>
      </c>
      <c r="D8" s="158">
        <v>17.238</v>
      </c>
      <c r="E8" s="158">
        <v>17.395061999999999</v>
      </c>
      <c r="F8" s="158">
        <v>14.752181</v>
      </c>
      <c r="G8" s="158">
        <v>13.377604</v>
      </c>
      <c r="H8" s="158">
        <v>12.730798</v>
      </c>
      <c r="I8" s="158">
        <v>12.768840000000001</v>
      </c>
      <c r="J8" s="158">
        <v>16.883873000000001</v>
      </c>
      <c r="K8" s="158">
        <v>16.438113999999999</v>
      </c>
      <c r="L8" s="158">
        <v>16.513279000000001</v>
      </c>
      <c r="M8" s="158">
        <v>32.307009999999998</v>
      </c>
      <c r="N8" s="158">
        <v>15.585079</v>
      </c>
    </row>
    <row r="9" spans="1:14" s="11" customFormat="1" ht="15" customHeight="1" x14ac:dyDescent="0.25">
      <c r="A9" s="362"/>
      <c r="B9" s="77" t="s">
        <v>3</v>
      </c>
      <c r="C9" s="158">
        <v>16.497</v>
      </c>
      <c r="D9" s="158">
        <v>17.245000000000001</v>
      </c>
      <c r="E9" s="158">
        <v>18.502614999999999</v>
      </c>
      <c r="F9" s="158">
        <v>19.895893000000001</v>
      </c>
      <c r="G9" s="158">
        <v>22.682351000000001</v>
      </c>
      <c r="H9" s="158">
        <v>24.249870000000001</v>
      </c>
      <c r="I9" s="158">
        <v>26.527107000000001</v>
      </c>
      <c r="J9" s="158">
        <v>25.865576999999998</v>
      </c>
      <c r="K9" s="158">
        <v>25.645223000000001</v>
      </c>
      <c r="L9" s="158">
        <v>26.331092999999999</v>
      </c>
      <c r="M9" s="158">
        <v>24.885192</v>
      </c>
      <c r="N9" s="158">
        <v>25.669635</v>
      </c>
    </row>
    <row r="10" spans="1:14" s="11" customFormat="1" ht="15" customHeight="1" x14ac:dyDescent="0.25">
      <c r="A10" s="362"/>
      <c r="B10" s="77" t="s">
        <v>212</v>
      </c>
      <c r="C10" s="158">
        <v>12.539</v>
      </c>
      <c r="D10" s="158">
        <v>12.670999999999999</v>
      </c>
      <c r="E10" s="158">
        <v>12.917273</v>
      </c>
      <c r="F10" s="158">
        <v>12.414332</v>
      </c>
      <c r="G10" s="158">
        <v>13.080534</v>
      </c>
      <c r="H10" s="158">
        <v>13.362126999999999</v>
      </c>
      <c r="I10" s="158">
        <v>13.837538</v>
      </c>
      <c r="J10" s="158">
        <v>14.323937000000001</v>
      </c>
      <c r="K10" s="158">
        <v>14.609537</v>
      </c>
      <c r="L10" s="158" t="s">
        <v>8</v>
      </c>
      <c r="M10" s="158" t="s">
        <v>8</v>
      </c>
      <c r="N10" s="158" t="s">
        <v>8</v>
      </c>
    </row>
    <row r="11" spans="1:14" s="11" customFormat="1" ht="15" customHeight="1" x14ac:dyDescent="0.25">
      <c r="A11" s="362"/>
      <c r="B11" s="77" t="s">
        <v>5</v>
      </c>
      <c r="C11" s="158">
        <v>13.233000000000001</v>
      </c>
      <c r="D11" s="158">
        <v>13.487</v>
      </c>
      <c r="E11" s="158">
        <v>13.840337</v>
      </c>
      <c r="F11" s="158">
        <v>14.021546000000001</v>
      </c>
      <c r="G11" s="158">
        <v>13.834561000000001</v>
      </c>
      <c r="H11" s="158">
        <v>14.929713</v>
      </c>
      <c r="I11" s="158">
        <v>15.561235</v>
      </c>
      <c r="J11" s="158">
        <v>15.183854999999999</v>
      </c>
      <c r="K11" s="158">
        <v>15.092034</v>
      </c>
      <c r="L11" s="158">
        <v>14.869243000000001</v>
      </c>
      <c r="M11" s="158">
        <v>14.999506</v>
      </c>
      <c r="N11" s="158">
        <v>15.061636</v>
      </c>
    </row>
    <row r="12" spans="1:14" s="11" customFormat="1" ht="15" customHeight="1" x14ac:dyDescent="0.25">
      <c r="A12" s="362"/>
      <c r="B12" s="76" t="s">
        <v>6</v>
      </c>
      <c r="C12" s="158">
        <v>22.373999999999999</v>
      </c>
      <c r="D12" s="158">
        <v>29.402999999999999</v>
      </c>
      <c r="E12" s="158">
        <v>30.898475000000001</v>
      </c>
      <c r="F12" s="158">
        <v>30.016867999999999</v>
      </c>
      <c r="G12" s="158">
        <v>29.765096</v>
      </c>
      <c r="H12" s="158">
        <v>36.725582000000003</v>
      </c>
      <c r="I12" s="158">
        <v>39.180922000000002</v>
      </c>
      <c r="J12" s="158">
        <v>35.109572</v>
      </c>
      <c r="K12" s="158">
        <v>39.744993000000001</v>
      </c>
      <c r="L12" s="158">
        <v>38.144328999999999</v>
      </c>
      <c r="M12" s="158">
        <v>32.670070000000003</v>
      </c>
      <c r="N12" s="158">
        <v>38.466155999999998</v>
      </c>
    </row>
    <row r="13" spans="1:14" s="11" customFormat="1" ht="15" customHeight="1" x14ac:dyDescent="0.25">
      <c r="A13" s="362"/>
      <c r="B13" s="78" t="s">
        <v>17</v>
      </c>
      <c r="C13" s="158" t="s">
        <v>8</v>
      </c>
      <c r="D13" s="158" t="s">
        <v>8</v>
      </c>
      <c r="E13" s="158" t="s">
        <v>8</v>
      </c>
      <c r="F13" s="158" t="s">
        <v>8</v>
      </c>
      <c r="G13" s="158" t="s">
        <v>8</v>
      </c>
      <c r="H13" s="158" t="s">
        <v>8</v>
      </c>
      <c r="I13" s="160">
        <v>6.0487099999999998</v>
      </c>
      <c r="J13" s="160">
        <v>9.5951710000000006</v>
      </c>
      <c r="K13" s="160">
        <v>14.45809</v>
      </c>
      <c r="L13" s="160">
        <v>18.437856</v>
      </c>
      <c r="M13" s="160">
        <v>19.020105999999998</v>
      </c>
      <c r="N13" s="160">
        <v>18.610319</v>
      </c>
    </row>
    <row r="14" spans="1:14" s="11" customFormat="1" ht="15" customHeight="1" x14ac:dyDescent="0.25">
      <c r="A14" s="362"/>
      <c r="B14" s="79" t="s">
        <v>7</v>
      </c>
      <c r="C14" s="140">
        <v>39.295999999999999</v>
      </c>
      <c r="D14" s="140">
        <v>39.365000000000002</v>
      </c>
      <c r="E14" s="140">
        <v>44.621017000000002</v>
      </c>
      <c r="F14" s="140">
        <v>44.187299000000003</v>
      </c>
      <c r="G14" s="140">
        <v>45.727876999999999</v>
      </c>
      <c r="H14" s="140">
        <v>49.120440000000002</v>
      </c>
      <c r="I14" s="140">
        <v>49.670205000000003</v>
      </c>
      <c r="J14" s="140">
        <v>53.230015999999999</v>
      </c>
      <c r="K14" s="140">
        <v>55.044699000000001</v>
      </c>
      <c r="L14" s="140">
        <v>56.642743000000003</v>
      </c>
      <c r="M14" s="140">
        <v>57.398364999999998</v>
      </c>
      <c r="N14" s="140">
        <v>58.925218000000001</v>
      </c>
    </row>
    <row r="15" spans="1:14" s="11" customFormat="1" ht="15" customHeight="1" x14ac:dyDescent="0.25">
      <c r="A15" s="362"/>
      <c r="B15" s="80" t="s">
        <v>9</v>
      </c>
      <c r="C15" s="143">
        <v>646.54499999999996</v>
      </c>
      <c r="D15" s="143">
        <v>679.09100000000012</v>
      </c>
      <c r="E15" s="143">
        <v>739.76904100000013</v>
      </c>
      <c r="F15" s="143">
        <v>767.71000600000002</v>
      </c>
      <c r="G15" s="143">
        <v>832.63821600000006</v>
      </c>
      <c r="H15" s="143">
        <v>846.46738700000003</v>
      </c>
      <c r="I15" s="143">
        <v>1061.104728</v>
      </c>
      <c r="J15" s="143">
        <v>1085.319784</v>
      </c>
      <c r="K15" s="143">
        <f>SUM(K5:K14)</f>
        <v>1127.9123350000002</v>
      </c>
      <c r="L15" s="143">
        <f>SUM(L5:L14)</f>
        <v>1130.0875650000003</v>
      </c>
      <c r="M15" s="143">
        <f>SUM(M5:M14)</f>
        <v>1153.992933</v>
      </c>
      <c r="N15" s="143">
        <f>SUM(N5:N14)</f>
        <v>1204.9306279999998</v>
      </c>
    </row>
    <row r="16" spans="1:14" s="107" customFormat="1" ht="5.25" customHeight="1" x14ac:dyDescent="0.25">
      <c r="A16" s="369"/>
      <c r="B16" s="81"/>
      <c r="C16" s="82"/>
      <c r="D16" s="82"/>
      <c r="E16" s="82"/>
      <c r="F16" s="82"/>
      <c r="G16" s="82"/>
      <c r="H16" s="82"/>
    </row>
    <row r="17" spans="1:84" s="22" customFormat="1" ht="12.75" customHeight="1" x14ac:dyDescent="0.25">
      <c r="A17" s="370"/>
      <c r="B17" s="645" t="s">
        <v>112</v>
      </c>
      <c r="C17" s="645"/>
      <c r="D17" s="645"/>
      <c r="E17" s="645"/>
    </row>
    <row r="18" spans="1:84" s="17" customFormat="1" ht="5.25" customHeight="1" x14ac:dyDescent="0.25">
      <c r="A18" s="30"/>
      <c r="B18" s="347"/>
    </row>
    <row r="19" spans="1:84" s="17" customFormat="1" ht="12.75" customHeight="1" x14ac:dyDescent="0.25">
      <c r="A19" s="30"/>
      <c r="B19" s="114" t="s">
        <v>314</v>
      </c>
    </row>
    <row r="20" spans="1:84" s="17" customFormat="1" ht="5.25" customHeight="1" x14ac:dyDescent="0.25">
      <c r="A20" s="30"/>
      <c r="B20" s="347"/>
    </row>
    <row r="21" spans="1:84" s="22" customFormat="1" ht="12.75" customHeight="1" x14ac:dyDescent="0.25">
      <c r="A21" s="370"/>
      <c r="B21" s="342" t="s">
        <v>39</v>
      </c>
    </row>
    <row r="22" spans="1:84" s="17" customFormat="1" ht="5.25" customHeight="1" x14ac:dyDescent="0.25">
      <c r="A22" s="30"/>
      <c r="B22" s="347"/>
    </row>
    <row r="23" spans="1:84" s="450" customFormat="1" ht="15" customHeight="1" x14ac:dyDescent="0.15">
      <c r="A23" s="448"/>
      <c r="B23" s="573" t="s">
        <v>113</v>
      </c>
      <c r="C23" s="573"/>
      <c r="D23" s="573"/>
      <c r="E23" s="573"/>
      <c r="F23" s="573"/>
      <c r="G23" s="573"/>
      <c r="H23" s="573"/>
      <c r="I23" s="573"/>
      <c r="J23" s="573"/>
      <c r="K23" s="573"/>
      <c r="L23" s="573"/>
      <c r="M23" s="573"/>
      <c r="N23" s="573"/>
      <c r="O23" s="449"/>
      <c r="P23" s="449"/>
      <c r="Q23" s="449"/>
      <c r="R23" s="449"/>
      <c r="S23" s="449"/>
      <c r="T23" s="449"/>
      <c r="U23" s="449"/>
      <c r="V23" s="449"/>
      <c r="W23" s="449"/>
      <c r="X23" s="449"/>
      <c r="Y23" s="449"/>
      <c r="Z23" s="449"/>
      <c r="AA23" s="449"/>
      <c r="AB23" s="449"/>
      <c r="AC23" s="449"/>
      <c r="AD23" s="449"/>
      <c r="AE23" s="449"/>
      <c r="AF23" s="449"/>
      <c r="AG23" s="449"/>
      <c r="AH23" s="449"/>
      <c r="AI23" s="449"/>
      <c r="AJ23" s="449"/>
      <c r="AK23" s="449"/>
      <c r="AL23" s="449"/>
      <c r="AM23" s="449"/>
      <c r="AN23" s="449"/>
      <c r="AO23" s="449"/>
      <c r="AP23" s="449"/>
      <c r="AQ23" s="449"/>
      <c r="AR23" s="449"/>
      <c r="AS23" s="449"/>
      <c r="AT23" s="449"/>
      <c r="AU23" s="449"/>
      <c r="AV23" s="449"/>
      <c r="AW23" s="449"/>
      <c r="AX23" s="449"/>
      <c r="AY23" s="449"/>
      <c r="AZ23" s="449"/>
      <c r="BA23" s="449"/>
      <c r="BB23" s="449"/>
      <c r="BC23" s="449"/>
      <c r="BD23" s="449"/>
      <c r="BE23" s="449"/>
      <c r="BF23" s="449"/>
      <c r="BG23" s="449"/>
      <c r="BH23" s="449"/>
      <c r="BI23" s="449"/>
      <c r="BJ23" s="449"/>
      <c r="BK23" s="449"/>
      <c r="BL23" s="449"/>
      <c r="BM23" s="449"/>
      <c r="BN23" s="449"/>
      <c r="BO23" s="449"/>
      <c r="BP23" s="449"/>
      <c r="BQ23" s="449"/>
      <c r="BR23" s="449"/>
      <c r="BS23" s="449"/>
      <c r="BT23" s="449"/>
      <c r="BU23" s="449"/>
      <c r="BV23" s="449"/>
      <c r="BW23" s="449"/>
      <c r="BX23" s="449"/>
      <c r="BY23" s="449"/>
      <c r="BZ23" s="449"/>
      <c r="CA23" s="449"/>
      <c r="CB23" s="449"/>
      <c r="CC23" s="449"/>
      <c r="CD23" s="449"/>
      <c r="CE23" s="449"/>
      <c r="CF23" s="449"/>
    </row>
    <row r="24" spans="1:84" s="17" customFormat="1" ht="15" customHeight="1" x14ac:dyDescent="0.25">
      <c r="A24" s="30"/>
      <c r="B24" s="573" t="s">
        <v>329</v>
      </c>
      <c r="C24" s="573"/>
      <c r="D24" s="573"/>
      <c r="E24" s="573"/>
      <c r="F24" s="573"/>
      <c r="G24" s="573"/>
      <c r="H24" s="573"/>
      <c r="I24" s="573"/>
      <c r="J24" s="573"/>
      <c r="K24" s="573"/>
      <c r="L24" s="573"/>
      <c r="M24" s="573"/>
      <c r="N24" s="573"/>
    </row>
    <row r="25" spans="1:84" s="450" customFormat="1" ht="27.75" customHeight="1" x14ac:dyDescent="0.2">
      <c r="A25" s="448"/>
      <c r="B25" s="573" t="s">
        <v>327</v>
      </c>
      <c r="C25" s="573"/>
      <c r="D25" s="573"/>
      <c r="E25" s="573"/>
      <c r="F25" s="573"/>
      <c r="G25" s="573"/>
      <c r="H25" s="573"/>
      <c r="I25" s="573"/>
      <c r="J25" s="573"/>
      <c r="K25" s="573"/>
      <c r="L25" s="573"/>
      <c r="M25" s="573"/>
      <c r="N25" s="573"/>
      <c r="O25" s="449"/>
      <c r="P25" s="449"/>
      <c r="Q25" s="449"/>
      <c r="R25" s="449"/>
      <c r="S25" s="449"/>
      <c r="T25" s="449"/>
      <c r="U25" s="449"/>
      <c r="V25" s="449"/>
      <c r="W25" s="449"/>
      <c r="X25" s="449"/>
      <c r="Y25" s="449"/>
      <c r="Z25" s="449"/>
      <c r="AA25" s="449"/>
      <c r="AB25" s="449"/>
      <c r="AC25" s="449"/>
      <c r="AD25" s="449"/>
      <c r="AE25" s="449"/>
      <c r="AF25" s="449"/>
      <c r="AG25" s="449"/>
      <c r="AH25" s="449"/>
      <c r="AI25" s="449"/>
      <c r="AJ25" s="449"/>
      <c r="AK25" s="449"/>
      <c r="AL25" s="449"/>
      <c r="AM25" s="449"/>
      <c r="AN25" s="449"/>
      <c r="AO25" s="449"/>
      <c r="AP25" s="449"/>
      <c r="AQ25" s="449"/>
      <c r="AR25" s="449"/>
      <c r="AS25" s="449"/>
      <c r="AT25" s="449"/>
      <c r="AU25" s="449"/>
      <c r="AV25" s="449"/>
      <c r="AW25" s="449"/>
      <c r="AX25" s="449"/>
      <c r="AY25" s="449"/>
      <c r="AZ25" s="449"/>
      <c r="BA25" s="449"/>
      <c r="BB25" s="449"/>
      <c r="BC25" s="449"/>
      <c r="BD25" s="449"/>
      <c r="BE25" s="449"/>
      <c r="BF25" s="449"/>
      <c r="BG25" s="449"/>
      <c r="BH25" s="449"/>
      <c r="BI25" s="449"/>
      <c r="BJ25" s="449"/>
      <c r="BK25" s="449"/>
      <c r="BL25" s="449"/>
      <c r="BM25" s="449"/>
      <c r="BN25" s="449"/>
      <c r="BO25" s="449"/>
      <c r="BP25" s="449"/>
      <c r="BQ25" s="449"/>
      <c r="BR25" s="449"/>
      <c r="BS25" s="449"/>
      <c r="BT25" s="449"/>
      <c r="BU25" s="449"/>
      <c r="BV25" s="449"/>
      <c r="BW25" s="449"/>
      <c r="BX25" s="449"/>
      <c r="BY25" s="449"/>
      <c r="BZ25" s="449"/>
      <c r="CA25" s="449"/>
      <c r="CB25" s="449"/>
      <c r="CC25" s="449"/>
      <c r="CD25" s="449"/>
      <c r="CE25" s="449"/>
      <c r="CF25" s="449"/>
    </row>
    <row r="26" spans="1:84" s="450" customFormat="1" ht="27.75" customHeight="1" x14ac:dyDescent="0.15">
      <c r="A26" s="448"/>
      <c r="B26" s="573" t="s">
        <v>328</v>
      </c>
      <c r="C26" s="573"/>
      <c r="D26" s="573"/>
      <c r="E26" s="573"/>
      <c r="F26" s="573"/>
      <c r="G26" s="573"/>
      <c r="H26" s="573"/>
      <c r="I26" s="573"/>
      <c r="J26" s="573"/>
      <c r="K26" s="573"/>
      <c r="L26" s="573"/>
      <c r="M26" s="573"/>
      <c r="N26" s="573"/>
      <c r="O26" s="449"/>
      <c r="P26" s="449"/>
      <c r="Q26" s="449"/>
      <c r="R26" s="449"/>
      <c r="S26" s="449"/>
      <c r="T26" s="449"/>
      <c r="U26" s="449"/>
      <c r="V26" s="449"/>
      <c r="W26" s="449"/>
      <c r="X26" s="449"/>
      <c r="Y26" s="449"/>
      <c r="Z26" s="449"/>
      <c r="AA26" s="449"/>
      <c r="AB26" s="449"/>
      <c r="AC26" s="449"/>
      <c r="AD26" s="449"/>
      <c r="AE26" s="449"/>
      <c r="AF26" s="449"/>
      <c r="AG26" s="449"/>
      <c r="AH26" s="449"/>
      <c r="AI26" s="449"/>
      <c r="AJ26" s="449"/>
      <c r="AK26" s="449"/>
      <c r="AL26" s="449"/>
      <c r="AM26" s="449"/>
      <c r="AN26" s="449"/>
      <c r="AO26" s="449"/>
      <c r="AP26" s="449"/>
      <c r="AQ26" s="449"/>
      <c r="AR26" s="449"/>
      <c r="AS26" s="449"/>
      <c r="AT26" s="449"/>
      <c r="AU26" s="449"/>
      <c r="AV26" s="449"/>
      <c r="AW26" s="449"/>
      <c r="AX26" s="449"/>
      <c r="AY26" s="449"/>
      <c r="AZ26" s="449"/>
      <c r="BA26" s="449"/>
      <c r="BB26" s="449"/>
      <c r="BC26" s="449"/>
      <c r="BD26" s="449"/>
      <c r="BE26" s="449"/>
      <c r="BF26" s="449"/>
      <c r="BG26" s="449"/>
      <c r="BH26" s="449"/>
      <c r="BI26" s="449"/>
      <c r="BJ26" s="449"/>
      <c r="BK26" s="449"/>
      <c r="BL26" s="449"/>
      <c r="BM26" s="449"/>
      <c r="BN26" s="449"/>
      <c r="BO26" s="449"/>
      <c r="BP26" s="449"/>
      <c r="BQ26" s="449"/>
      <c r="BR26" s="449"/>
      <c r="BS26" s="449"/>
      <c r="BT26" s="449"/>
      <c r="BU26" s="449"/>
      <c r="BV26" s="449"/>
      <c r="BW26" s="449"/>
      <c r="BX26" s="449"/>
      <c r="BY26" s="449"/>
      <c r="BZ26" s="449"/>
      <c r="CA26" s="449"/>
      <c r="CB26" s="449"/>
      <c r="CC26" s="449"/>
      <c r="CD26" s="449"/>
      <c r="CE26" s="449"/>
      <c r="CF26" s="449"/>
    </row>
    <row r="27" spans="1:84" s="17" customFormat="1" ht="5.25" customHeight="1" x14ac:dyDescent="0.25">
      <c r="A27" s="30"/>
      <c r="B27" s="347"/>
    </row>
    <row r="28" spans="1:84" s="17" customFormat="1" ht="12.75" customHeight="1" x14ac:dyDescent="0.25">
      <c r="A28" s="30"/>
      <c r="B28" s="347" t="s">
        <v>41</v>
      </c>
    </row>
    <row r="29" spans="1:84" s="22" customFormat="1" ht="11.65" x14ac:dyDescent="0.25">
      <c r="A29" s="370"/>
    </row>
    <row r="30" spans="1:84" s="22" customFormat="1" ht="11.65" x14ac:dyDescent="0.25">
      <c r="A30" s="370"/>
    </row>
    <row r="31" spans="1:84" s="22" customFormat="1" ht="11.65" x14ac:dyDescent="0.25">
      <c r="A31" s="370"/>
    </row>
    <row r="36" spans="7:7" ht="13.7" x14ac:dyDescent="0.25">
      <c r="G36" s="411"/>
    </row>
  </sheetData>
  <mergeCells count="5">
    <mergeCell ref="B17:E17"/>
    <mergeCell ref="B23:N23"/>
    <mergeCell ref="B24:N24"/>
    <mergeCell ref="B25:N25"/>
    <mergeCell ref="B26:N26"/>
  </mergeCells>
  <pageMargins left="0.70866141732283472" right="0.70866141732283472" top="0.74803149606299213" bottom="0.74803149606299213" header="0.31496062992125984" footer="0.31496062992125984"/>
  <pageSetup paperSize="9" scale="76" orientation="landscape" r:id="rId1"/>
  <headerFooter>
    <oddHeader>&amp;L&amp;G&amp;CSpitalbetreuung</oddHeader>
    <oddFooter>&amp;L&amp;A&amp;C&amp;P von &amp;N&amp;R&amp;F</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zoomScaleNormal="100" workbookViewId="0"/>
  </sheetViews>
  <sheetFormatPr baseColWidth="10" defaultColWidth="11.42578125" defaultRowHeight="14.25" x14ac:dyDescent="0.25"/>
  <cols>
    <col min="1" max="1" width="1.7109375" style="359" customWidth="1"/>
    <col min="2" max="2" width="11.42578125" style="3"/>
    <col min="3" max="4" width="17.7109375" style="3" customWidth="1"/>
    <col min="5" max="5" width="11.42578125" style="3"/>
    <col min="6" max="6" width="17.140625" style="3" customWidth="1"/>
    <col min="7" max="16384" width="11.42578125" style="3"/>
  </cols>
  <sheetData>
    <row r="1" spans="1:13" ht="10.15" customHeight="1" x14ac:dyDescent="0.25"/>
    <row r="2" spans="1:13" ht="15.75" customHeight="1" x14ac:dyDescent="0.25">
      <c r="A2" s="367">
        <v>22</v>
      </c>
      <c r="B2" s="368" t="s">
        <v>135</v>
      </c>
      <c r="C2" s="368"/>
      <c r="D2" s="368"/>
      <c r="E2" s="368"/>
      <c r="F2" s="368"/>
      <c r="G2" s="368"/>
      <c r="H2" s="368"/>
      <c r="I2" s="368"/>
      <c r="J2" s="368"/>
      <c r="K2" s="368"/>
      <c r="L2" s="368"/>
      <c r="M2" s="368"/>
    </row>
    <row r="3" spans="1:13" ht="15.75" customHeight="1" x14ac:dyDescent="0.25">
      <c r="B3" s="368"/>
      <c r="C3" s="368"/>
      <c r="D3" s="368"/>
      <c r="E3" s="368"/>
      <c r="F3" s="368"/>
      <c r="G3" s="368"/>
      <c r="H3" s="368"/>
      <c r="I3" s="368"/>
      <c r="J3" s="368"/>
      <c r="K3" s="368"/>
      <c r="L3" s="368"/>
      <c r="M3" s="368"/>
    </row>
    <row r="4" spans="1:13" ht="17.100000000000001" customHeight="1" x14ac:dyDescent="0.25">
      <c r="B4" s="590" t="s">
        <v>38</v>
      </c>
      <c r="C4" s="623" t="s">
        <v>107</v>
      </c>
      <c r="D4" s="624"/>
      <c r="E4" s="625"/>
      <c r="F4" s="648" t="s">
        <v>108</v>
      </c>
      <c r="G4" s="648" t="s">
        <v>9</v>
      </c>
    </row>
    <row r="5" spans="1:13" ht="27" customHeight="1" x14ac:dyDescent="0.25">
      <c r="B5" s="647"/>
      <c r="C5" s="70" t="s">
        <v>109</v>
      </c>
      <c r="D5" s="70" t="s">
        <v>110</v>
      </c>
      <c r="E5" s="70" t="s">
        <v>9</v>
      </c>
      <c r="F5" s="649"/>
      <c r="G5" s="650"/>
    </row>
    <row r="6" spans="1:13" ht="13.7" x14ac:dyDescent="0.25">
      <c r="B6" s="104">
        <v>2004</v>
      </c>
      <c r="C6" s="532">
        <v>168.9</v>
      </c>
      <c r="D6" s="532">
        <v>33.11</v>
      </c>
      <c r="E6" s="532">
        <v>202.01</v>
      </c>
      <c r="F6" s="532">
        <v>0</v>
      </c>
      <c r="G6" s="533">
        <v>202.01</v>
      </c>
    </row>
    <row r="7" spans="1:13" ht="13.7" x14ac:dyDescent="0.25">
      <c r="B7" s="105">
        <v>2005</v>
      </c>
      <c r="C7" s="534">
        <v>169.9</v>
      </c>
      <c r="D7" s="534">
        <v>29.15</v>
      </c>
      <c r="E7" s="534">
        <v>199.05</v>
      </c>
      <c r="F7" s="534">
        <v>0</v>
      </c>
      <c r="G7" s="535">
        <v>199.05</v>
      </c>
    </row>
    <row r="8" spans="1:13" ht="13.7" x14ac:dyDescent="0.25">
      <c r="B8" s="105">
        <v>2006</v>
      </c>
      <c r="C8" s="534">
        <v>176.7</v>
      </c>
      <c r="D8" s="534">
        <v>30.95</v>
      </c>
      <c r="E8" s="534">
        <v>207.64999999999998</v>
      </c>
      <c r="F8" s="534">
        <v>0</v>
      </c>
      <c r="G8" s="535">
        <v>207.64999999999998</v>
      </c>
    </row>
    <row r="9" spans="1:13" ht="13.7" x14ac:dyDescent="0.25">
      <c r="B9" s="105">
        <v>2007</v>
      </c>
      <c r="C9" s="534">
        <v>182.9</v>
      </c>
      <c r="D9" s="534">
        <v>36.78</v>
      </c>
      <c r="E9" s="534">
        <v>219.68</v>
      </c>
      <c r="F9" s="534">
        <v>0</v>
      </c>
      <c r="G9" s="535">
        <v>219.68</v>
      </c>
    </row>
    <row r="10" spans="1:13" ht="13.7" x14ac:dyDescent="0.25">
      <c r="B10" s="105">
        <v>2008</v>
      </c>
      <c r="C10" s="534">
        <v>190.8</v>
      </c>
      <c r="D10" s="534">
        <v>29.78</v>
      </c>
      <c r="E10" s="534">
        <v>220.58</v>
      </c>
      <c r="F10" s="534">
        <v>0</v>
      </c>
      <c r="G10" s="535">
        <v>220.58</v>
      </c>
    </row>
    <row r="11" spans="1:13" ht="13.7" x14ac:dyDescent="0.25">
      <c r="B11" s="105">
        <v>2009</v>
      </c>
      <c r="C11" s="534">
        <v>195.4</v>
      </c>
      <c r="D11" s="534">
        <v>34.18</v>
      </c>
      <c r="E11" s="534">
        <v>229.58</v>
      </c>
      <c r="F11" s="534">
        <v>0</v>
      </c>
      <c r="G11" s="535">
        <v>229.58</v>
      </c>
    </row>
    <row r="12" spans="1:13" ht="13.7" x14ac:dyDescent="0.25">
      <c r="B12" s="105">
        <v>2010</v>
      </c>
      <c r="C12" s="534">
        <v>202.3</v>
      </c>
      <c r="D12" s="534">
        <v>38.799999999999997</v>
      </c>
      <c r="E12" s="534">
        <v>241.10000000000002</v>
      </c>
      <c r="F12" s="534">
        <v>0</v>
      </c>
      <c r="G12" s="535">
        <v>241.10000000000002</v>
      </c>
    </row>
    <row r="13" spans="1:13" ht="13.7" x14ac:dyDescent="0.25">
      <c r="B13" s="105">
        <v>2011</v>
      </c>
      <c r="C13" s="534">
        <v>211.7</v>
      </c>
      <c r="D13" s="534">
        <v>28.89</v>
      </c>
      <c r="E13" s="534">
        <v>240.58999999999997</v>
      </c>
      <c r="F13" s="534">
        <v>0</v>
      </c>
      <c r="G13" s="535">
        <v>240.58999999999997</v>
      </c>
    </row>
    <row r="14" spans="1:13" ht="13.7" x14ac:dyDescent="0.25">
      <c r="B14" s="105">
        <v>2012</v>
      </c>
      <c r="C14" s="534">
        <v>233.3</v>
      </c>
      <c r="D14" s="534">
        <v>6.16</v>
      </c>
      <c r="E14" s="534">
        <v>239.46</v>
      </c>
      <c r="F14" s="534">
        <v>14.673</v>
      </c>
      <c r="G14" s="535">
        <v>254.13300000000001</v>
      </c>
    </row>
    <row r="15" spans="1:13" ht="13.7" x14ac:dyDescent="0.25">
      <c r="B15" s="106">
        <v>2013</v>
      </c>
      <c r="C15" s="534">
        <v>243.56534862999999</v>
      </c>
      <c r="D15" s="534">
        <v>3.78</v>
      </c>
      <c r="E15" s="534">
        <v>247.38000000000002</v>
      </c>
      <c r="F15" s="534">
        <v>15.239226780000001</v>
      </c>
      <c r="G15" s="535">
        <v>262.72900000000004</v>
      </c>
    </row>
    <row r="16" spans="1:13" ht="13.7" x14ac:dyDescent="0.25">
      <c r="B16" s="106">
        <v>2014</v>
      </c>
      <c r="C16" s="534">
        <v>239.41436712999999</v>
      </c>
      <c r="D16" s="534">
        <v>2.15</v>
      </c>
      <c r="E16" s="534">
        <v>241.56436712999999</v>
      </c>
      <c r="F16" s="534">
        <v>18.113718279999997</v>
      </c>
      <c r="G16" s="535">
        <v>259.67808540999999</v>
      </c>
    </row>
    <row r="17" spans="1:11" ht="13.7" x14ac:dyDescent="0.25">
      <c r="B17" s="106">
        <v>2015</v>
      </c>
      <c r="C17" s="534">
        <v>242.64734970000001</v>
      </c>
      <c r="D17" s="534">
        <v>0</v>
      </c>
      <c r="E17" s="534">
        <v>242.64734970000001</v>
      </c>
      <c r="F17" s="534">
        <v>22.253966400000007</v>
      </c>
      <c r="G17" s="535">
        <v>264.90131610000003</v>
      </c>
    </row>
    <row r="18" spans="1:11" ht="13.7" x14ac:dyDescent="0.25">
      <c r="B18" s="106">
        <v>2016</v>
      </c>
      <c r="C18" s="534">
        <v>250.14203643000002</v>
      </c>
      <c r="D18" s="534">
        <v>0</v>
      </c>
      <c r="E18" s="534">
        <v>250.14203643000002</v>
      </c>
      <c r="F18" s="534">
        <v>26.0382407499999</v>
      </c>
      <c r="G18" s="535">
        <v>276.18027717999991</v>
      </c>
    </row>
    <row r="19" spans="1:11" ht="13.7" x14ac:dyDescent="0.25">
      <c r="B19" s="408">
        <v>2017</v>
      </c>
      <c r="C19" s="536">
        <v>256.50398338000002</v>
      </c>
      <c r="D19" s="536">
        <v>0</v>
      </c>
      <c r="E19" s="536">
        <v>256.50398338000002</v>
      </c>
      <c r="F19" s="536">
        <v>29.613860349999989</v>
      </c>
      <c r="G19" s="537">
        <v>286.11784373</v>
      </c>
    </row>
    <row r="20" spans="1:11" ht="13.7" x14ac:dyDescent="0.25">
      <c r="B20" s="106">
        <v>2018</v>
      </c>
      <c r="C20" s="534">
        <v>258.37427115000003</v>
      </c>
      <c r="D20" s="534">
        <v>0.21146799999999999</v>
      </c>
      <c r="E20" s="534">
        <v>258.58573915000005</v>
      </c>
      <c r="F20" s="534">
        <v>30.41840544750001</v>
      </c>
      <c r="G20" s="535">
        <v>289.00414459750004</v>
      </c>
    </row>
    <row r="21" spans="1:11" x14ac:dyDescent="0.25">
      <c r="B21" s="106" t="s">
        <v>304</v>
      </c>
      <c r="C21" s="534">
        <v>268.10076283000001</v>
      </c>
      <c r="D21" s="534">
        <v>0</v>
      </c>
      <c r="E21" s="534">
        <v>268.10076283000001</v>
      </c>
      <c r="F21" s="534">
        <v>31.98938055</v>
      </c>
      <c r="G21" s="535">
        <v>300.08999999999997</v>
      </c>
    </row>
    <row r="22" spans="1:11" x14ac:dyDescent="0.25">
      <c r="B22" s="451" t="s">
        <v>333</v>
      </c>
      <c r="C22" s="538">
        <v>292.39999999999998</v>
      </c>
      <c r="D22" s="538">
        <v>1.04</v>
      </c>
      <c r="E22" s="538">
        <v>293.39999999999998</v>
      </c>
      <c r="F22" s="538">
        <v>38.07</v>
      </c>
      <c r="G22" s="539">
        <v>331.51</v>
      </c>
    </row>
    <row r="23" spans="1:11" s="17" customFormat="1" ht="5.25" customHeight="1" x14ac:dyDescent="0.25">
      <c r="A23" s="30"/>
      <c r="B23" s="347"/>
    </row>
    <row r="24" spans="1:11" ht="12.75" customHeight="1" x14ac:dyDescent="0.25">
      <c r="B24" s="563" t="s">
        <v>290</v>
      </c>
      <c r="C24" s="563"/>
      <c r="D24" s="71"/>
      <c r="E24" s="71"/>
      <c r="F24" s="72"/>
      <c r="G24" s="72"/>
    </row>
    <row r="25" spans="1:11" s="17" customFormat="1" ht="5.25" customHeight="1" x14ac:dyDescent="0.25">
      <c r="A25" s="30"/>
      <c r="B25" s="347"/>
    </row>
    <row r="26" spans="1:11" s="17" customFormat="1" ht="12.75" customHeight="1" x14ac:dyDescent="0.25">
      <c r="A26" s="30"/>
      <c r="B26" s="114" t="s">
        <v>314</v>
      </c>
    </row>
    <row r="27" spans="1:11" s="17" customFormat="1" ht="5.25" customHeight="1" x14ac:dyDescent="0.25">
      <c r="A27" s="30"/>
      <c r="B27" s="347"/>
    </row>
    <row r="28" spans="1:11" ht="12.75" customHeight="1" x14ac:dyDescent="0.25">
      <c r="B28" s="342" t="s">
        <v>39</v>
      </c>
      <c r="C28" s="22"/>
      <c r="D28" s="22"/>
      <c r="E28" s="22"/>
    </row>
    <row r="29" spans="1:11" s="17" customFormat="1" ht="5.25" customHeight="1" x14ac:dyDescent="0.25">
      <c r="A29" s="30"/>
      <c r="B29" s="347"/>
    </row>
    <row r="30" spans="1:11" ht="27.2" customHeight="1" x14ac:dyDescent="0.25">
      <c r="B30" s="573" t="s">
        <v>141</v>
      </c>
      <c r="C30" s="573"/>
      <c r="D30" s="573"/>
      <c r="E30" s="573"/>
      <c r="F30" s="573"/>
      <c r="G30" s="573"/>
      <c r="H30" s="573"/>
      <c r="I30" s="573"/>
      <c r="J30" s="573"/>
      <c r="K30" s="27"/>
    </row>
    <row r="31" spans="1:11" ht="27.2" customHeight="1" x14ac:dyDescent="0.25">
      <c r="B31" s="573" t="s">
        <v>331</v>
      </c>
      <c r="C31" s="573"/>
      <c r="D31" s="573"/>
      <c r="E31" s="573"/>
      <c r="F31" s="573"/>
      <c r="G31" s="573"/>
      <c r="H31" s="573"/>
      <c r="I31" s="573"/>
      <c r="J31" s="573"/>
      <c r="K31" s="27"/>
    </row>
    <row r="32" spans="1:11" ht="15" customHeight="1" x14ac:dyDescent="0.25">
      <c r="B32" s="646" t="s">
        <v>142</v>
      </c>
      <c r="C32" s="646"/>
      <c r="D32" s="646"/>
      <c r="E32" s="646"/>
      <c r="F32" s="646"/>
      <c r="G32" s="646"/>
      <c r="H32" s="646"/>
      <c r="I32" s="646"/>
      <c r="J32" s="646"/>
      <c r="K32" s="107"/>
    </row>
    <row r="33" spans="1:11" ht="15" customHeight="1" x14ac:dyDescent="0.25">
      <c r="B33" s="646" t="s">
        <v>332</v>
      </c>
      <c r="C33" s="646"/>
      <c r="D33" s="646"/>
      <c r="E33" s="646"/>
      <c r="F33" s="646"/>
      <c r="G33" s="646"/>
      <c r="H33" s="646"/>
      <c r="I33" s="646"/>
      <c r="J33" s="646"/>
      <c r="K33" s="107"/>
    </row>
    <row r="34" spans="1:11" s="17" customFormat="1" ht="5.25" customHeight="1" x14ac:dyDescent="0.25">
      <c r="A34" s="30"/>
      <c r="B34" s="347"/>
    </row>
    <row r="35" spans="1:11" s="17" customFormat="1" ht="12.75" customHeight="1" x14ac:dyDescent="0.25">
      <c r="A35" s="30"/>
      <c r="B35" s="347" t="s">
        <v>41</v>
      </c>
    </row>
    <row r="36" spans="1:11" ht="13.7" x14ac:dyDescent="0.25">
      <c r="B36" s="22"/>
      <c r="C36" s="22"/>
      <c r="D36" s="22"/>
      <c r="E36" s="22"/>
    </row>
    <row r="37" spans="1:11" ht="13.7" x14ac:dyDescent="0.25">
      <c r="C37" s="22"/>
      <c r="D37" s="22"/>
      <c r="E37" s="22"/>
    </row>
    <row r="38" spans="1:11" ht="13.7" x14ac:dyDescent="0.25">
      <c r="G38" s="411"/>
    </row>
  </sheetData>
  <mergeCells count="9">
    <mergeCell ref="B32:J32"/>
    <mergeCell ref="B33:J33"/>
    <mergeCell ref="B31:J31"/>
    <mergeCell ref="B4:B5"/>
    <mergeCell ref="C4:E4"/>
    <mergeCell ref="F4:F5"/>
    <mergeCell ref="G4:G5"/>
    <mergeCell ref="B24:C24"/>
    <mergeCell ref="B30:J30"/>
  </mergeCells>
  <pageMargins left="0.70866141732283472" right="0.70866141732283472" top="0.74803149606299213" bottom="0.74803149606299213" header="0.31496062992125984" footer="0.31496062992125984"/>
  <pageSetup paperSize="9" scale="95" orientation="landscape" r:id="rId1"/>
  <headerFooter>
    <oddHeader>&amp;L&amp;G&amp;CSpitalbetreuung</oddHeader>
    <oddFooter>&amp;L&amp;A&amp;C&amp;P von &amp;N&amp;R&amp;F</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N55"/>
  <sheetViews>
    <sheetView showGridLines="0" zoomScaleNormal="100" workbookViewId="0"/>
  </sheetViews>
  <sheetFormatPr baseColWidth="10" defaultColWidth="11.42578125" defaultRowHeight="14.25" x14ac:dyDescent="0.25"/>
  <cols>
    <col min="1" max="1" width="1.7109375" style="359" customWidth="1"/>
    <col min="2" max="2" width="18.7109375" style="3" customWidth="1"/>
    <col min="3" max="3" width="67.140625" style="3" bestFit="1" customWidth="1"/>
    <col min="4" max="13" width="13.7109375" style="3" customWidth="1"/>
    <col min="14" max="14" width="11.42578125" style="3" customWidth="1"/>
    <col min="15" max="16384" width="11.42578125" style="3"/>
  </cols>
  <sheetData>
    <row r="1" spans="1:14" ht="10.15" customHeight="1" x14ac:dyDescent="0.25"/>
    <row r="2" spans="1:14" ht="19.5" customHeight="1" x14ac:dyDescent="0.25">
      <c r="A2" s="367">
        <v>2</v>
      </c>
      <c r="B2" s="368" t="s">
        <v>316</v>
      </c>
      <c r="C2" s="368"/>
      <c r="D2" s="368"/>
      <c r="E2" s="368"/>
      <c r="F2" s="368"/>
      <c r="G2" s="368"/>
      <c r="H2" s="368"/>
      <c r="I2" s="368"/>
      <c r="J2" s="368"/>
      <c r="K2" s="368"/>
      <c r="L2" s="368"/>
      <c r="M2" s="368"/>
      <c r="N2" s="375"/>
    </row>
    <row r="3" spans="1:14" ht="15" x14ac:dyDescent="0.25">
      <c r="A3" s="371"/>
      <c r="B3" s="395"/>
      <c r="C3" s="395"/>
      <c r="D3" s="395"/>
      <c r="E3" s="395"/>
      <c r="F3" s="395"/>
      <c r="G3" s="395"/>
      <c r="H3" s="395"/>
      <c r="I3" s="395"/>
      <c r="J3" s="395"/>
      <c r="K3" s="395"/>
      <c r="L3" s="395"/>
      <c r="M3" s="395"/>
    </row>
    <row r="4" spans="1:14" ht="38.25" x14ac:dyDescent="0.25">
      <c r="B4" s="566" t="s">
        <v>213</v>
      </c>
      <c r="C4" s="567"/>
      <c r="D4" s="345" t="s">
        <v>1</v>
      </c>
      <c r="E4" s="345" t="s">
        <v>2</v>
      </c>
      <c r="F4" s="345" t="s">
        <v>136</v>
      </c>
      <c r="G4" s="345" t="s">
        <v>140</v>
      </c>
      <c r="H4" s="345" t="s">
        <v>3</v>
      </c>
      <c r="I4" s="345" t="s">
        <v>5</v>
      </c>
      <c r="J4" s="345" t="s">
        <v>6</v>
      </c>
      <c r="K4" s="345" t="s">
        <v>143</v>
      </c>
      <c r="L4" s="345" t="s">
        <v>7</v>
      </c>
      <c r="M4" s="345" t="s">
        <v>9</v>
      </c>
    </row>
    <row r="5" spans="1:14" x14ac:dyDescent="0.25">
      <c r="B5" s="559" t="s">
        <v>43</v>
      </c>
      <c r="C5" s="96" t="s">
        <v>42</v>
      </c>
      <c r="D5" s="141">
        <v>47.53</v>
      </c>
      <c r="E5" s="141">
        <v>143.97999999999999</v>
      </c>
      <c r="F5" s="141">
        <v>76.680000000000007</v>
      </c>
      <c r="G5" s="141" t="s">
        <v>10</v>
      </c>
      <c r="H5" s="141">
        <v>3.9</v>
      </c>
      <c r="I5" s="141">
        <v>2</v>
      </c>
      <c r="J5" s="141" t="s">
        <v>10</v>
      </c>
      <c r="K5" s="141" t="s">
        <v>10</v>
      </c>
      <c r="L5" s="141">
        <v>9.52</v>
      </c>
      <c r="M5" s="141">
        <v>283.61</v>
      </c>
    </row>
    <row r="6" spans="1:14" x14ac:dyDescent="0.25">
      <c r="B6" s="560"/>
      <c r="C6" s="97" t="s">
        <v>44</v>
      </c>
      <c r="D6" s="141">
        <v>23.04</v>
      </c>
      <c r="E6" s="141">
        <v>97.89</v>
      </c>
      <c r="F6" s="141">
        <v>42.64</v>
      </c>
      <c r="G6" s="141">
        <v>1.01</v>
      </c>
      <c r="H6" s="141">
        <v>1.24</v>
      </c>
      <c r="I6" s="141">
        <v>2.2200000000000002</v>
      </c>
      <c r="J6" s="141" t="s">
        <v>10</v>
      </c>
      <c r="K6" s="141" t="s">
        <v>10</v>
      </c>
      <c r="L6" s="141">
        <v>9.5</v>
      </c>
      <c r="M6" s="141">
        <v>177.54</v>
      </c>
    </row>
    <row r="7" spans="1:14" x14ac:dyDescent="0.25">
      <c r="B7" s="560"/>
      <c r="C7" s="97" t="s">
        <v>45</v>
      </c>
      <c r="D7" s="141">
        <v>66.7</v>
      </c>
      <c r="E7" s="141">
        <v>203.379999999999</v>
      </c>
      <c r="F7" s="141">
        <v>117.71</v>
      </c>
      <c r="G7" s="141">
        <v>0.42</v>
      </c>
      <c r="H7" s="141">
        <v>6.71</v>
      </c>
      <c r="I7" s="141">
        <v>4.55</v>
      </c>
      <c r="J7" s="141">
        <v>3.02</v>
      </c>
      <c r="K7" s="141" t="s">
        <v>10</v>
      </c>
      <c r="L7" s="141">
        <v>13.79</v>
      </c>
      <c r="M7" s="141">
        <v>416.27999999999901</v>
      </c>
    </row>
    <row r="8" spans="1:14" x14ac:dyDescent="0.25">
      <c r="B8" s="560"/>
      <c r="C8" s="97" t="s">
        <v>46</v>
      </c>
      <c r="D8" s="141">
        <v>0.47</v>
      </c>
      <c r="E8" s="141">
        <v>18.23</v>
      </c>
      <c r="F8" s="141">
        <v>1.58</v>
      </c>
      <c r="G8" s="141">
        <v>2.66</v>
      </c>
      <c r="H8" s="141">
        <v>0.2</v>
      </c>
      <c r="I8" s="141">
        <v>0.12</v>
      </c>
      <c r="J8" s="141">
        <v>0.83</v>
      </c>
      <c r="K8" s="141" t="s">
        <v>10</v>
      </c>
      <c r="L8" s="141">
        <v>3.8</v>
      </c>
      <c r="M8" s="141">
        <v>27.89</v>
      </c>
    </row>
    <row r="9" spans="1:14" x14ac:dyDescent="0.25">
      <c r="B9" s="560"/>
      <c r="C9" s="98" t="s">
        <v>47</v>
      </c>
      <c r="D9" s="141">
        <v>17.91</v>
      </c>
      <c r="E9" s="141">
        <v>16.8</v>
      </c>
      <c r="F9" s="141">
        <v>11.47</v>
      </c>
      <c r="G9" s="141" t="s">
        <v>10</v>
      </c>
      <c r="H9" s="141">
        <v>1.54</v>
      </c>
      <c r="I9" s="141">
        <v>0.56000000000000005</v>
      </c>
      <c r="J9" s="141" t="s">
        <v>10</v>
      </c>
      <c r="K9" s="141" t="s">
        <v>10</v>
      </c>
      <c r="L9" s="141" t="s">
        <v>10</v>
      </c>
      <c r="M9" s="141">
        <v>48.280000000000101</v>
      </c>
    </row>
    <row r="10" spans="1:14" x14ac:dyDescent="0.25">
      <c r="B10" s="561"/>
      <c r="C10" s="99" t="s">
        <v>9</v>
      </c>
      <c r="D10" s="162">
        <v>155.65</v>
      </c>
      <c r="E10" s="162">
        <v>480.27999999999901</v>
      </c>
      <c r="F10" s="162">
        <v>250.08</v>
      </c>
      <c r="G10" s="162">
        <v>4.09</v>
      </c>
      <c r="H10" s="162">
        <v>13.59</v>
      </c>
      <c r="I10" s="162">
        <v>9.4499999999999993</v>
      </c>
      <c r="J10" s="162">
        <v>3.85</v>
      </c>
      <c r="K10" s="162"/>
      <c r="L10" s="162">
        <v>36.61</v>
      </c>
      <c r="M10" s="162">
        <v>953.599999999999</v>
      </c>
    </row>
    <row r="11" spans="1:14" x14ac:dyDescent="0.25">
      <c r="B11" s="559" t="s">
        <v>68</v>
      </c>
      <c r="C11" s="96" t="s">
        <v>69</v>
      </c>
      <c r="D11" s="141">
        <v>236.27</v>
      </c>
      <c r="E11" s="141">
        <v>780.37999999999897</v>
      </c>
      <c r="F11" s="141">
        <v>440.16000000000099</v>
      </c>
      <c r="G11" s="141">
        <v>12.35</v>
      </c>
      <c r="H11" s="141">
        <v>31.44</v>
      </c>
      <c r="I11" s="141">
        <v>19.78</v>
      </c>
      <c r="J11" s="141">
        <v>25.73</v>
      </c>
      <c r="K11" s="141">
        <v>15.29</v>
      </c>
      <c r="L11" s="141">
        <v>54.49</v>
      </c>
      <c r="M11" s="141">
        <v>1615.89</v>
      </c>
    </row>
    <row r="12" spans="1:14" x14ac:dyDescent="0.25">
      <c r="B12" s="560"/>
      <c r="C12" s="97" t="s">
        <v>70</v>
      </c>
      <c r="D12" s="141">
        <v>107.99</v>
      </c>
      <c r="E12" s="141">
        <v>225.12</v>
      </c>
      <c r="F12" s="141">
        <v>112.07</v>
      </c>
      <c r="G12" s="141" t="s">
        <v>10</v>
      </c>
      <c r="H12" s="141">
        <v>3.6</v>
      </c>
      <c r="I12" s="141">
        <v>4.83</v>
      </c>
      <c r="J12" s="141">
        <v>4.5199999999999996</v>
      </c>
      <c r="K12" s="141">
        <v>10.58</v>
      </c>
      <c r="L12" s="141">
        <v>4.4000000000000004</v>
      </c>
      <c r="M12" s="141">
        <v>473.11</v>
      </c>
    </row>
    <row r="13" spans="1:14" x14ac:dyDescent="0.25">
      <c r="B13" s="560"/>
      <c r="C13" s="97" t="s">
        <v>131</v>
      </c>
      <c r="D13" s="141">
        <v>47.2</v>
      </c>
      <c r="E13" s="141">
        <v>153.52000000000001</v>
      </c>
      <c r="F13" s="141">
        <v>51.12</v>
      </c>
      <c r="G13" s="141" t="s">
        <v>10</v>
      </c>
      <c r="H13" s="141">
        <v>13.3</v>
      </c>
      <c r="I13" s="141">
        <v>13.96</v>
      </c>
      <c r="J13" s="141">
        <v>24.78</v>
      </c>
      <c r="K13" s="141">
        <v>1</v>
      </c>
      <c r="L13" s="141">
        <v>22.55</v>
      </c>
      <c r="M13" s="141">
        <v>327.43</v>
      </c>
    </row>
    <row r="14" spans="1:14" x14ac:dyDescent="0.25">
      <c r="B14" s="560"/>
      <c r="C14" s="97" t="s">
        <v>71</v>
      </c>
      <c r="D14" s="141">
        <v>16.93</v>
      </c>
      <c r="E14" s="141">
        <v>60.110000000000099</v>
      </c>
      <c r="F14" s="141">
        <v>116.15</v>
      </c>
      <c r="G14" s="141">
        <v>7.89</v>
      </c>
      <c r="H14" s="141">
        <v>19.29</v>
      </c>
      <c r="I14" s="141" t="s">
        <v>10</v>
      </c>
      <c r="J14" s="141">
        <v>7.26</v>
      </c>
      <c r="K14" s="141">
        <v>5.0599999999999996</v>
      </c>
      <c r="L14" s="141">
        <v>2.8</v>
      </c>
      <c r="M14" s="141">
        <v>235.49</v>
      </c>
    </row>
    <row r="15" spans="1:14" x14ac:dyDescent="0.25">
      <c r="B15" s="560"/>
      <c r="C15" s="97" t="s">
        <v>72</v>
      </c>
      <c r="D15" s="141">
        <v>16.86</v>
      </c>
      <c r="E15" s="141">
        <v>58.59</v>
      </c>
      <c r="F15" s="141">
        <v>30.43</v>
      </c>
      <c r="G15" s="141">
        <v>3.25</v>
      </c>
      <c r="H15" s="141" t="s">
        <v>10</v>
      </c>
      <c r="I15" s="141">
        <v>1.5</v>
      </c>
      <c r="J15" s="141">
        <v>3.51</v>
      </c>
      <c r="K15" s="141">
        <v>7.89</v>
      </c>
      <c r="L15" s="141">
        <v>2.87</v>
      </c>
      <c r="M15" s="141">
        <v>124.9</v>
      </c>
    </row>
    <row r="16" spans="1:14" x14ac:dyDescent="0.25">
      <c r="B16" s="560"/>
      <c r="C16" s="98" t="s">
        <v>48</v>
      </c>
      <c r="D16" s="141">
        <v>10.1</v>
      </c>
      <c r="E16" s="141">
        <v>45.54</v>
      </c>
      <c r="F16" s="141">
        <v>39.22</v>
      </c>
      <c r="G16" s="141" t="s">
        <v>10</v>
      </c>
      <c r="H16" s="141" t="s">
        <v>10</v>
      </c>
      <c r="I16" s="141" t="s">
        <v>10</v>
      </c>
      <c r="J16" s="141" t="s">
        <v>10</v>
      </c>
      <c r="K16" s="141" t="s">
        <v>10</v>
      </c>
      <c r="L16" s="141" t="s">
        <v>10</v>
      </c>
      <c r="M16" s="141">
        <v>94.86</v>
      </c>
    </row>
    <row r="17" spans="1:13" x14ac:dyDescent="0.25">
      <c r="A17" s="3"/>
      <c r="B17" s="561"/>
      <c r="C17" s="99" t="s">
        <v>9</v>
      </c>
      <c r="D17" s="162">
        <v>435.35</v>
      </c>
      <c r="E17" s="162">
        <v>1323.26</v>
      </c>
      <c r="F17" s="162">
        <v>789.150000000001</v>
      </c>
      <c r="G17" s="162">
        <v>23.49</v>
      </c>
      <c r="H17" s="162">
        <v>67.63</v>
      </c>
      <c r="I17" s="162">
        <v>40.07</v>
      </c>
      <c r="J17" s="162">
        <v>65.8</v>
      </c>
      <c r="K17" s="162">
        <v>39.82</v>
      </c>
      <c r="L17" s="162">
        <v>87.11</v>
      </c>
      <c r="M17" s="162">
        <v>2871.68</v>
      </c>
    </row>
    <row r="18" spans="1:13" x14ac:dyDescent="0.25">
      <c r="A18" s="3"/>
      <c r="B18" s="559" t="s">
        <v>50</v>
      </c>
      <c r="C18" s="96" t="s">
        <v>49</v>
      </c>
      <c r="D18" s="141">
        <v>17.3</v>
      </c>
      <c r="E18" s="141">
        <v>77.88</v>
      </c>
      <c r="F18" s="141">
        <v>52.03</v>
      </c>
      <c r="G18" s="141" t="s">
        <v>10</v>
      </c>
      <c r="H18" s="141" t="s">
        <v>10</v>
      </c>
      <c r="I18" s="141" t="s">
        <v>10</v>
      </c>
      <c r="J18" s="141">
        <v>3.76</v>
      </c>
      <c r="K18" s="141" t="s">
        <v>10</v>
      </c>
      <c r="L18" s="141">
        <v>0.35</v>
      </c>
      <c r="M18" s="141">
        <v>151.32</v>
      </c>
    </row>
    <row r="19" spans="1:13" x14ac:dyDescent="0.25">
      <c r="A19" s="3"/>
      <c r="B19" s="560"/>
      <c r="C19" s="97" t="s">
        <v>51</v>
      </c>
      <c r="D19" s="141">
        <v>8.19</v>
      </c>
      <c r="E19" s="141">
        <v>21.87</v>
      </c>
      <c r="F19" s="141">
        <v>19.21</v>
      </c>
      <c r="G19" s="141" t="s">
        <v>10</v>
      </c>
      <c r="H19" s="141" t="s">
        <v>10</v>
      </c>
      <c r="I19" s="141" t="s">
        <v>10</v>
      </c>
      <c r="J19" s="141">
        <v>13.33</v>
      </c>
      <c r="K19" s="141">
        <v>5</v>
      </c>
      <c r="L19" s="141" t="s">
        <v>10</v>
      </c>
      <c r="M19" s="141">
        <v>67.599999999999994</v>
      </c>
    </row>
    <row r="20" spans="1:13" x14ac:dyDescent="0.25">
      <c r="A20" s="3"/>
      <c r="B20" s="560"/>
      <c r="C20" s="97" t="s">
        <v>52</v>
      </c>
      <c r="D20" s="141" t="s">
        <v>10</v>
      </c>
      <c r="E20" s="141">
        <v>31.87</v>
      </c>
      <c r="F20" s="141">
        <v>0.06</v>
      </c>
      <c r="G20" s="141" t="s">
        <v>10</v>
      </c>
      <c r="H20" s="141" t="s">
        <v>10</v>
      </c>
      <c r="I20" s="141" t="s">
        <v>10</v>
      </c>
      <c r="J20" s="141" t="s">
        <v>10</v>
      </c>
      <c r="K20" s="141" t="s">
        <v>10</v>
      </c>
      <c r="L20" s="141" t="s">
        <v>10</v>
      </c>
      <c r="M20" s="141">
        <v>31.93</v>
      </c>
    </row>
    <row r="21" spans="1:13" x14ac:dyDescent="0.25">
      <c r="A21" s="3"/>
      <c r="B21" s="560"/>
      <c r="C21" s="97" t="s">
        <v>53</v>
      </c>
      <c r="D21" s="141" t="s">
        <v>10</v>
      </c>
      <c r="E21" s="141">
        <v>4.17</v>
      </c>
      <c r="F21" s="141">
        <v>2.14</v>
      </c>
      <c r="G21" s="141">
        <v>0.2</v>
      </c>
      <c r="H21" s="141" t="s">
        <v>10</v>
      </c>
      <c r="I21" s="141" t="s">
        <v>10</v>
      </c>
      <c r="J21" s="141" t="s">
        <v>10</v>
      </c>
      <c r="K21" s="141" t="s">
        <v>10</v>
      </c>
      <c r="L21" s="141">
        <v>7.32</v>
      </c>
      <c r="M21" s="141">
        <v>13.83</v>
      </c>
    </row>
    <row r="22" spans="1:13" x14ac:dyDescent="0.25">
      <c r="A22" s="3"/>
      <c r="B22" s="560"/>
      <c r="C22" s="97" t="s">
        <v>132</v>
      </c>
      <c r="D22" s="141">
        <v>4.8</v>
      </c>
      <c r="E22" s="141" t="s">
        <v>10</v>
      </c>
      <c r="F22" s="141">
        <v>5.92</v>
      </c>
      <c r="G22" s="141">
        <v>2.59</v>
      </c>
      <c r="H22" s="141" t="s">
        <v>10</v>
      </c>
      <c r="I22" s="141">
        <v>6.92</v>
      </c>
      <c r="J22" s="141">
        <v>2.94</v>
      </c>
      <c r="K22" s="141" t="s">
        <v>10</v>
      </c>
      <c r="L22" s="141" t="s">
        <v>10</v>
      </c>
      <c r="M22" s="141">
        <v>23.17</v>
      </c>
    </row>
    <row r="23" spans="1:13" x14ac:dyDescent="0.25">
      <c r="A23" s="3"/>
      <c r="B23" s="560"/>
      <c r="C23" s="97" t="s">
        <v>73</v>
      </c>
      <c r="D23" s="141" t="s">
        <v>10</v>
      </c>
      <c r="E23" s="141">
        <v>16.100000000000001</v>
      </c>
      <c r="F23" s="141" t="s">
        <v>10</v>
      </c>
      <c r="G23" s="141" t="s">
        <v>10</v>
      </c>
      <c r="H23" s="141" t="s">
        <v>10</v>
      </c>
      <c r="I23" s="141" t="s">
        <v>10</v>
      </c>
      <c r="J23" s="141" t="s">
        <v>10</v>
      </c>
      <c r="K23" s="141" t="s">
        <v>10</v>
      </c>
      <c r="L23" s="141" t="s">
        <v>10</v>
      </c>
      <c r="M23" s="141">
        <v>16.100000000000001</v>
      </c>
    </row>
    <row r="24" spans="1:13" x14ac:dyDescent="0.25">
      <c r="A24" s="3"/>
      <c r="B24" s="560"/>
      <c r="C24" s="98" t="s">
        <v>153</v>
      </c>
      <c r="D24" s="141" t="s">
        <v>10</v>
      </c>
      <c r="E24" s="141" t="s">
        <v>10</v>
      </c>
      <c r="F24" s="141" t="s">
        <v>10</v>
      </c>
      <c r="G24" s="141" t="s">
        <v>10</v>
      </c>
      <c r="H24" s="141" t="s">
        <v>10</v>
      </c>
      <c r="I24" s="141">
        <v>1.4</v>
      </c>
      <c r="J24" s="141" t="s">
        <v>10</v>
      </c>
      <c r="K24" s="141" t="s">
        <v>10</v>
      </c>
      <c r="L24" s="141" t="s">
        <v>10</v>
      </c>
      <c r="M24" s="141">
        <v>1.4</v>
      </c>
    </row>
    <row r="25" spans="1:13" x14ac:dyDescent="0.25">
      <c r="A25" s="3"/>
      <c r="B25" s="561"/>
      <c r="C25" s="99" t="s">
        <v>9</v>
      </c>
      <c r="D25" s="162">
        <v>30.29</v>
      </c>
      <c r="E25" s="162">
        <v>151.88999999999999</v>
      </c>
      <c r="F25" s="162">
        <v>79.36</v>
      </c>
      <c r="G25" s="162">
        <v>2.79</v>
      </c>
      <c r="H25" s="162"/>
      <c r="I25" s="162">
        <v>8.32</v>
      </c>
      <c r="J25" s="162">
        <v>20.03</v>
      </c>
      <c r="K25" s="162">
        <v>5</v>
      </c>
      <c r="L25" s="162">
        <v>7.67</v>
      </c>
      <c r="M25" s="162">
        <v>305.35000000000002</v>
      </c>
    </row>
    <row r="26" spans="1:13" x14ac:dyDescent="0.25">
      <c r="A26" s="3"/>
      <c r="B26" s="559" t="s">
        <v>55</v>
      </c>
      <c r="C26" s="96" t="s">
        <v>54</v>
      </c>
      <c r="D26" s="141">
        <v>17.239999999999998</v>
      </c>
      <c r="E26" s="141">
        <v>54.81</v>
      </c>
      <c r="F26" s="141">
        <v>34.090000000000003</v>
      </c>
      <c r="G26" s="141">
        <v>9.09</v>
      </c>
      <c r="H26" s="141">
        <v>17.45</v>
      </c>
      <c r="I26" s="141">
        <v>6.47</v>
      </c>
      <c r="J26" s="141">
        <v>0.16</v>
      </c>
      <c r="K26" s="141">
        <v>3.6</v>
      </c>
      <c r="L26" s="141">
        <v>40.19</v>
      </c>
      <c r="M26" s="141">
        <v>183.1</v>
      </c>
    </row>
    <row r="27" spans="1:13" x14ac:dyDescent="0.25">
      <c r="A27" s="3"/>
      <c r="B27" s="560"/>
      <c r="C27" s="97" t="s">
        <v>56</v>
      </c>
      <c r="D27" s="141">
        <v>17.91</v>
      </c>
      <c r="E27" s="141">
        <v>21.35</v>
      </c>
      <c r="F27" s="141">
        <v>0.53</v>
      </c>
      <c r="G27" s="141">
        <v>0.56999999999999995</v>
      </c>
      <c r="H27" s="141">
        <v>3.58</v>
      </c>
      <c r="I27" s="141">
        <v>2.1800000000000002</v>
      </c>
      <c r="J27" s="141" t="s">
        <v>10</v>
      </c>
      <c r="K27" s="141" t="s">
        <v>10</v>
      </c>
      <c r="L27" s="141">
        <v>10.8</v>
      </c>
      <c r="M27" s="141">
        <v>56.92</v>
      </c>
    </row>
    <row r="28" spans="1:13" x14ac:dyDescent="0.25">
      <c r="A28" s="3"/>
      <c r="B28" s="560"/>
      <c r="C28" s="97" t="s">
        <v>57</v>
      </c>
      <c r="D28" s="141">
        <v>7.53</v>
      </c>
      <c r="E28" s="141">
        <v>19.82</v>
      </c>
      <c r="F28" s="141">
        <v>7.52</v>
      </c>
      <c r="G28" s="141">
        <v>0.85</v>
      </c>
      <c r="H28" s="141">
        <v>5.6</v>
      </c>
      <c r="I28" s="141">
        <v>0.98</v>
      </c>
      <c r="J28" s="141" t="s">
        <v>10</v>
      </c>
      <c r="K28" s="141" t="s">
        <v>10</v>
      </c>
      <c r="L28" s="141">
        <v>11.35</v>
      </c>
      <c r="M28" s="141">
        <v>53.65</v>
      </c>
    </row>
    <row r="29" spans="1:13" x14ac:dyDescent="0.25">
      <c r="A29" s="3"/>
      <c r="B29" s="560"/>
      <c r="C29" s="97" t="s">
        <v>133</v>
      </c>
      <c r="D29" s="141" t="s">
        <v>10</v>
      </c>
      <c r="E29" s="141" t="s">
        <v>10</v>
      </c>
      <c r="F29" s="141">
        <v>0.99</v>
      </c>
      <c r="G29" s="141">
        <v>0.37</v>
      </c>
      <c r="H29" s="141" t="s">
        <v>10</v>
      </c>
      <c r="I29" s="141" t="s">
        <v>10</v>
      </c>
      <c r="J29" s="141" t="s">
        <v>10</v>
      </c>
      <c r="K29" s="141" t="s">
        <v>10</v>
      </c>
      <c r="L29" s="141">
        <v>11.75</v>
      </c>
      <c r="M29" s="141">
        <v>13.11</v>
      </c>
    </row>
    <row r="30" spans="1:13" x14ac:dyDescent="0.25">
      <c r="A30" s="3"/>
      <c r="B30" s="560"/>
      <c r="C30" s="97" t="s">
        <v>58</v>
      </c>
      <c r="D30" s="141">
        <v>5.21</v>
      </c>
      <c r="E30" s="141">
        <v>15.84</v>
      </c>
      <c r="F30" s="141">
        <v>10.15</v>
      </c>
      <c r="G30" s="141">
        <v>1.1000000000000001</v>
      </c>
      <c r="H30" s="141">
        <v>1.92</v>
      </c>
      <c r="I30" s="141">
        <v>0.02</v>
      </c>
      <c r="J30" s="141">
        <v>1.7</v>
      </c>
      <c r="K30" s="141" t="s">
        <v>10</v>
      </c>
      <c r="L30" s="141">
        <v>1.03</v>
      </c>
      <c r="M30" s="141">
        <v>36.97</v>
      </c>
    </row>
    <row r="31" spans="1:13" x14ac:dyDescent="0.25">
      <c r="A31" s="3"/>
      <c r="B31" s="560"/>
      <c r="C31" s="97" t="s">
        <v>59</v>
      </c>
      <c r="D31" s="141">
        <v>7.2</v>
      </c>
      <c r="E31" s="141">
        <v>3.17</v>
      </c>
      <c r="F31" s="141" t="s">
        <v>10</v>
      </c>
      <c r="G31" s="141" t="s">
        <v>10</v>
      </c>
      <c r="H31" s="141">
        <v>0.4</v>
      </c>
      <c r="I31" s="141" t="s">
        <v>10</v>
      </c>
      <c r="J31" s="141" t="s">
        <v>10</v>
      </c>
      <c r="K31" s="141" t="s">
        <v>10</v>
      </c>
      <c r="L31" s="141" t="s">
        <v>10</v>
      </c>
      <c r="M31" s="141">
        <v>10.77</v>
      </c>
    </row>
    <row r="32" spans="1:13" x14ac:dyDescent="0.25">
      <c r="A32" s="3"/>
      <c r="B32" s="560"/>
      <c r="C32" s="97" t="s">
        <v>60</v>
      </c>
      <c r="D32" s="141" t="s">
        <v>10</v>
      </c>
      <c r="E32" s="141">
        <v>1.1200000000000001</v>
      </c>
      <c r="F32" s="141">
        <v>1.07</v>
      </c>
      <c r="G32" s="141">
        <v>4.3099999999999996</v>
      </c>
      <c r="H32" s="141">
        <v>2.93</v>
      </c>
      <c r="I32" s="141" t="s">
        <v>10</v>
      </c>
      <c r="J32" s="141" t="s">
        <v>10</v>
      </c>
      <c r="K32" s="141" t="s">
        <v>10</v>
      </c>
      <c r="L32" s="141">
        <v>5.32</v>
      </c>
      <c r="M32" s="141">
        <v>14.75</v>
      </c>
    </row>
    <row r="33" spans="1:13" x14ac:dyDescent="0.25">
      <c r="A33" s="3"/>
      <c r="B33" s="560"/>
      <c r="C33" s="97" t="s">
        <v>61</v>
      </c>
      <c r="D33" s="141" t="s">
        <v>10</v>
      </c>
      <c r="E33" s="141" t="s">
        <v>10</v>
      </c>
      <c r="F33" s="141" t="s">
        <v>10</v>
      </c>
      <c r="G33" s="141">
        <v>3.22</v>
      </c>
      <c r="H33" s="141">
        <v>1.3</v>
      </c>
      <c r="I33" s="141" t="s">
        <v>10</v>
      </c>
      <c r="J33" s="141" t="s">
        <v>10</v>
      </c>
      <c r="K33" s="141" t="s">
        <v>10</v>
      </c>
      <c r="L33" s="141" t="s">
        <v>10</v>
      </c>
      <c r="M33" s="141">
        <v>4.5199999999999996</v>
      </c>
    </row>
    <row r="34" spans="1:13" x14ac:dyDescent="0.25">
      <c r="B34" s="560"/>
      <c r="C34" s="98" t="s">
        <v>62</v>
      </c>
      <c r="D34" s="141" t="s">
        <v>10</v>
      </c>
      <c r="E34" s="141" t="s">
        <v>10</v>
      </c>
      <c r="F34" s="141">
        <v>0.18</v>
      </c>
      <c r="G34" s="141" t="s">
        <v>10</v>
      </c>
      <c r="H34" s="141">
        <v>3.14</v>
      </c>
      <c r="I34" s="141" t="s">
        <v>10</v>
      </c>
      <c r="J34" s="141" t="s">
        <v>10</v>
      </c>
      <c r="K34" s="141" t="s">
        <v>10</v>
      </c>
      <c r="L34" s="141">
        <v>0.6</v>
      </c>
      <c r="M34" s="141">
        <v>3.92</v>
      </c>
    </row>
    <row r="35" spans="1:13" x14ac:dyDescent="0.25">
      <c r="B35" s="561"/>
      <c r="C35" s="99" t="s">
        <v>9</v>
      </c>
      <c r="D35" s="162">
        <v>55.09</v>
      </c>
      <c r="E35" s="162">
        <v>116.11</v>
      </c>
      <c r="F35" s="162">
        <v>54.53</v>
      </c>
      <c r="G35" s="162">
        <v>19.510000000000002</v>
      </c>
      <c r="H35" s="162">
        <v>36.32</v>
      </c>
      <c r="I35" s="162">
        <v>9.65</v>
      </c>
      <c r="J35" s="162">
        <v>1.86</v>
      </c>
      <c r="K35" s="162">
        <v>3.6</v>
      </c>
      <c r="L35" s="162">
        <v>81.040000000000006</v>
      </c>
      <c r="M35" s="162">
        <v>377.71</v>
      </c>
    </row>
    <row r="36" spans="1:13" x14ac:dyDescent="0.25">
      <c r="B36" s="559" t="s">
        <v>64</v>
      </c>
      <c r="C36" s="96" t="s">
        <v>63</v>
      </c>
      <c r="D36" s="141">
        <v>124.93</v>
      </c>
      <c r="E36" s="141">
        <v>388.62</v>
      </c>
      <c r="F36" s="141">
        <v>179.86</v>
      </c>
      <c r="G36" s="141">
        <v>20.99</v>
      </c>
      <c r="H36" s="141">
        <v>40.69</v>
      </c>
      <c r="I36" s="141">
        <v>26.25</v>
      </c>
      <c r="J36" s="141">
        <v>19.649999999999999</v>
      </c>
      <c r="K36" s="141">
        <v>5.44</v>
      </c>
      <c r="L36" s="141">
        <v>48.98</v>
      </c>
      <c r="M36" s="141">
        <v>855.41000000000099</v>
      </c>
    </row>
    <row r="37" spans="1:13" x14ac:dyDescent="0.25">
      <c r="B37" s="560"/>
      <c r="C37" s="97" t="s">
        <v>65</v>
      </c>
      <c r="D37" s="141">
        <v>115.22</v>
      </c>
      <c r="E37" s="141">
        <v>349.5</v>
      </c>
      <c r="F37" s="141">
        <v>275.51</v>
      </c>
      <c r="G37" s="141">
        <v>14.92</v>
      </c>
      <c r="H37" s="141">
        <v>16.93</v>
      </c>
      <c r="I37" s="141">
        <v>11.07</v>
      </c>
      <c r="J37" s="141">
        <v>26.19</v>
      </c>
      <c r="K37" s="141">
        <v>5.89</v>
      </c>
      <c r="L37" s="141">
        <v>51.61</v>
      </c>
      <c r="M37" s="141">
        <v>866.84</v>
      </c>
    </row>
    <row r="38" spans="1:13" x14ac:dyDescent="0.25">
      <c r="B38" s="560"/>
      <c r="C38" s="97" t="s">
        <v>66</v>
      </c>
      <c r="D38" s="141">
        <v>28.4</v>
      </c>
      <c r="E38" s="141">
        <v>50.51</v>
      </c>
      <c r="F38" s="141">
        <v>54.23</v>
      </c>
      <c r="G38" s="141">
        <v>5.67</v>
      </c>
      <c r="H38" s="141">
        <v>3.17</v>
      </c>
      <c r="I38" s="141">
        <v>2.75</v>
      </c>
      <c r="J38" s="141">
        <v>7.74</v>
      </c>
      <c r="K38" s="141" t="s">
        <v>10</v>
      </c>
      <c r="L38" s="141">
        <v>6</v>
      </c>
      <c r="M38" s="141">
        <v>158.47</v>
      </c>
    </row>
    <row r="39" spans="1:13" x14ac:dyDescent="0.25">
      <c r="B39" s="560"/>
      <c r="C39" s="98" t="s">
        <v>67</v>
      </c>
      <c r="D39" s="141">
        <v>5.0999999999999996</v>
      </c>
      <c r="E39" s="141">
        <v>13.87</v>
      </c>
      <c r="F39" s="141" t="s">
        <v>10</v>
      </c>
      <c r="G39" s="141" t="s">
        <v>10</v>
      </c>
      <c r="H39" s="141">
        <v>1.6</v>
      </c>
      <c r="I39" s="141">
        <v>0.24</v>
      </c>
      <c r="J39" s="141" t="s">
        <v>10</v>
      </c>
      <c r="K39" s="141" t="s">
        <v>10</v>
      </c>
      <c r="L39" s="141">
        <v>4.3</v>
      </c>
      <c r="M39" s="141">
        <v>25.11</v>
      </c>
    </row>
    <row r="40" spans="1:13" x14ac:dyDescent="0.25">
      <c r="B40" s="561"/>
      <c r="C40" s="99" t="s">
        <v>9</v>
      </c>
      <c r="D40" s="162">
        <v>273.64999999999998</v>
      </c>
      <c r="E40" s="162">
        <v>802.50000000000102</v>
      </c>
      <c r="F40" s="162">
        <v>509.6</v>
      </c>
      <c r="G40" s="162">
        <v>41.58</v>
      </c>
      <c r="H40" s="162">
        <v>62.39</v>
      </c>
      <c r="I40" s="162">
        <v>40.31</v>
      </c>
      <c r="J40" s="162">
        <v>53.58</v>
      </c>
      <c r="K40" s="162">
        <v>11.33</v>
      </c>
      <c r="L40" s="162">
        <v>110.89</v>
      </c>
      <c r="M40" s="162">
        <v>1905.83</v>
      </c>
    </row>
    <row r="41" spans="1:13" x14ac:dyDescent="0.25">
      <c r="B41" s="564" t="s">
        <v>9</v>
      </c>
      <c r="C41" s="565"/>
      <c r="D41" s="162">
        <v>950.03</v>
      </c>
      <c r="E41" s="162">
        <v>2874.04</v>
      </c>
      <c r="F41" s="162">
        <v>1682.72</v>
      </c>
      <c r="G41" s="162">
        <v>91.46</v>
      </c>
      <c r="H41" s="162">
        <v>179.93</v>
      </c>
      <c r="I41" s="162">
        <v>107.8</v>
      </c>
      <c r="J41" s="162">
        <v>145.12</v>
      </c>
      <c r="K41" s="162">
        <v>59.75</v>
      </c>
      <c r="L41" s="162">
        <v>323.32</v>
      </c>
      <c r="M41" s="162">
        <v>6414.17</v>
      </c>
    </row>
    <row r="42" spans="1:13" ht="5.25" customHeight="1" x14ac:dyDescent="0.25">
      <c r="B42" s="25"/>
      <c r="C42" s="26"/>
      <c r="D42" s="26"/>
      <c r="E42" s="26"/>
      <c r="F42" s="26"/>
      <c r="G42" s="26"/>
      <c r="H42" s="26"/>
      <c r="I42" s="26"/>
      <c r="J42" s="26"/>
      <c r="K42" s="26"/>
      <c r="L42" s="26"/>
    </row>
    <row r="43" spans="1:13" ht="12.75" customHeight="1" x14ac:dyDescent="0.25">
      <c r="B43" s="563" t="s">
        <v>40</v>
      </c>
      <c r="C43" s="563"/>
      <c r="D43" s="27"/>
      <c r="E43" s="27"/>
      <c r="F43" s="16"/>
      <c r="G43" s="16"/>
      <c r="H43" s="16"/>
      <c r="I43" s="18"/>
      <c r="J43" s="11"/>
      <c r="K43" s="11"/>
      <c r="L43" s="562"/>
      <c r="M43" s="562"/>
    </row>
    <row r="44" spans="1:13" ht="5.25" customHeight="1" x14ac:dyDescent="0.25">
      <c r="B44" s="28"/>
      <c r="C44" s="29"/>
      <c r="D44" s="29"/>
      <c r="E44" s="29"/>
      <c r="F44" s="26"/>
      <c r="G44" s="26"/>
      <c r="H44" s="26"/>
      <c r="I44" s="26"/>
      <c r="J44" s="26"/>
      <c r="K44" s="26"/>
      <c r="L44" s="26"/>
    </row>
    <row r="45" spans="1:13" ht="12.75" customHeight="1" x14ac:dyDescent="0.25">
      <c r="B45" s="114" t="s">
        <v>314</v>
      </c>
      <c r="C45" s="29"/>
      <c r="D45" s="29"/>
      <c r="E45" s="29"/>
      <c r="F45" s="26"/>
      <c r="G45" s="26"/>
      <c r="H45" s="26"/>
      <c r="I45" s="26"/>
      <c r="J45" s="26"/>
      <c r="K45" s="26"/>
      <c r="L45" s="26"/>
    </row>
    <row r="46" spans="1:13" ht="5.25" customHeight="1" x14ac:dyDescent="0.25">
      <c r="B46" s="28"/>
      <c r="C46" s="29"/>
      <c r="D46" s="29"/>
      <c r="E46" s="29"/>
      <c r="F46" s="26"/>
      <c r="G46" s="26"/>
      <c r="H46" s="26"/>
      <c r="I46" s="26"/>
      <c r="J46" s="26"/>
      <c r="K46" s="26"/>
      <c r="L46" s="26"/>
    </row>
    <row r="47" spans="1:13" ht="12.75" customHeight="1" x14ac:dyDescent="0.25">
      <c r="B47" s="89" t="s">
        <v>39</v>
      </c>
      <c r="C47" s="27"/>
      <c r="D47" s="27"/>
      <c r="E47" s="27"/>
      <c r="F47" s="16"/>
      <c r="G47" s="16"/>
      <c r="H47" s="16"/>
      <c r="I47" s="18"/>
      <c r="J47" s="11"/>
      <c r="K47" s="11"/>
    </row>
    <row r="48" spans="1:13" ht="5.25" customHeight="1" x14ac:dyDescent="0.25">
      <c r="B48" s="28"/>
      <c r="C48" s="29"/>
      <c r="D48" s="29"/>
      <c r="E48" s="29"/>
      <c r="F48" s="26"/>
      <c r="G48" s="26"/>
      <c r="H48" s="26"/>
      <c r="I48" s="26"/>
      <c r="J48" s="26"/>
      <c r="K48" s="26"/>
      <c r="L48" s="26"/>
    </row>
    <row r="49" spans="1:13" ht="27.2" customHeight="1" x14ac:dyDescent="0.25">
      <c r="B49" s="558" t="s">
        <v>163</v>
      </c>
      <c r="C49" s="558"/>
      <c r="D49" s="558"/>
      <c r="E49" s="558"/>
      <c r="F49" s="558"/>
      <c r="G49" s="558"/>
      <c r="H49" s="558"/>
      <c r="I49" s="558"/>
      <c r="J49" s="558"/>
      <c r="K49" s="558"/>
      <c r="L49" s="558"/>
      <c r="M49" s="558"/>
    </row>
    <row r="50" spans="1:13" ht="15" customHeight="1" x14ac:dyDescent="0.25">
      <c r="B50" s="557" t="s">
        <v>299</v>
      </c>
      <c r="C50" s="557"/>
      <c r="D50" s="557"/>
      <c r="E50" s="557"/>
      <c r="F50" s="557"/>
      <c r="G50" s="557"/>
      <c r="H50" s="557"/>
      <c r="I50" s="557"/>
      <c r="J50" s="557"/>
      <c r="K50" s="557"/>
      <c r="L50" s="557"/>
      <c r="M50" s="557"/>
    </row>
    <row r="51" spans="1:13" ht="15" customHeight="1" x14ac:dyDescent="0.25">
      <c r="B51" s="89" t="s">
        <v>214</v>
      </c>
      <c r="C51" s="89"/>
      <c r="D51" s="89"/>
      <c r="E51" s="89"/>
      <c r="F51" s="89"/>
      <c r="G51" s="89"/>
      <c r="H51" s="12"/>
      <c r="I51" s="12"/>
      <c r="J51" s="12"/>
      <c r="K51" s="12"/>
      <c r="L51" s="12"/>
      <c r="M51" s="12"/>
    </row>
    <row r="52" spans="1:13" s="17" customFormat="1" ht="5.25" customHeight="1" x14ac:dyDescent="0.25">
      <c r="A52" s="30"/>
      <c r="B52" s="347"/>
    </row>
    <row r="53" spans="1:13" s="17" customFormat="1" ht="12.75" customHeight="1" x14ac:dyDescent="0.25">
      <c r="A53" s="30"/>
      <c r="B53" s="347" t="s">
        <v>41</v>
      </c>
    </row>
    <row r="54" spans="1:13" x14ac:dyDescent="0.25">
      <c r="A54" s="3"/>
      <c r="C54" s="396"/>
      <c r="D54" s="12"/>
      <c r="E54" s="12"/>
      <c r="F54" s="12"/>
      <c r="G54" s="12"/>
      <c r="H54" s="12"/>
      <c r="I54" s="12"/>
      <c r="J54" s="12"/>
      <c r="K54" s="12"/>
      <c r="L54" s="12"/>
      <c r="M54" s="12"/>
    </row>
    <row r="55" spans="1:13" x14ac:dyDescent="0.25">
      <c r="A55" s="3"/>
      <c r="C55" s="396"/>
      <c r="D55" s="12"/>
      <c r="E55" s="12"/>
      <c r="F55" s="12"/>
      <c r="G55" s="12"/>
      <c r="H55" s="12"/>
      <c r="I55" s="12"/>
      <c r="J55" s="12"/>
      <c r="K55" s="12"/>
      <c r="L55" s="12"/>
      <c r="M55" s="12"/>
    </row>
  </sheetData>
  <mergeCells count="11">
    <mergeCell ref="B4:C4"/>
    <mergeCell ref="B11:B17"/>
    <mergeCell ref="B18:B25"/>
    <mergeCell ref="B26:B35"/>
    <mergeCell ref="B5:B10"/>
    <mergeCell ref="B36:B40"/>
    <mergeCell ref="B50:M50"/>
    <mergeCell ref="B49:M49"/>
    <mergeCell ref="L43:M43"/>
    <mergeCell ref="B43:C43"/>
    <mergeCell ref="B41:C41"/>
  </mergeCells>
  <pageMargins left="0.70866141732283472" right="0.70866141732283472" top="0.74803149606299213" bottom="0.74803149606299213" header="0.31496062992125984" footer="0.31496062992125984"/>
  <pageSetup paperSize="9" scale="58" orientation="landscape" r:id="rId1"/>
  <headerFooter>
    <oddHeader>&amp;L&amp;G&amp;CSpitalbetreuung</oddHeader>
    <oddFooter>&amp;L&amp;A&amp;C&amp;P von &amp;N&amp;R&amp;F</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2"/>
  <sheetViews>
    <sheetView showGridLines="0" zoomScaleNormal="100" workbookViewId="0"/>
  </sheetViews>
  <sheetFormatPr baseColWidth="10" defaultColWidth="11.42578125" defaultRowHeight="14.25" x14ac:dyDescent="0.25"/>
  <cols>
    <col min="1" max="1" width="1.7109375" style="359" customWidth="1"/>
    <col min="2" max="2" width="38.140625" style="3" bestFit="1" customWidth="1"/>
    <col min="3" max="11" width="12.7109375" style="3" customWidth="1"/>
    <col min="12" max="12" width="11.42578125" style="3"/>
    <col min="13" max="13" width="36.7109375" style="386" bestFit="1" customWidth="1"/>
    <col min="14" max="20" width="11.42578125" style="386"/>
    <col min="21" max="16384" width="11.42578125" style="3"/>
  </cols>
  <sheetData>
    <row r="1" spans="1:12" ht="10.15" customHeight="1" x14ac:dyDescent="0.25"/>
    <row r="2" spans="1:12" ht="33" customHeight="1" x14ac:dyDescent="0.25">
      <c r="A2" s="367"/>
      <c r="B2" s="569" t="s">
        <v>317</v>
      </c>
      <c r="C2" s="569"/>
      <c r="D2" s="569"/>
      <c r="E2" s="569"/>
      <c r="F2" s="569"/>
      <c r="G2" s="569"/>
      <c r="H2" s="569"/>
      <c r="I2" s="569"/>
      <c r="J2" s="569"/>
    </row>
    <row r="3" spans="1:12" ht="15.75" customHeight="1" x14ac:dyDescent="0.25">
      <c r="A3" s="371"/>
      <c r="B3" s="375"/>
      <c r="C3" s="375"/>
      <c r="D3" s="375"/>
      <c r="E3" s="375"/>
      <c r="F3" s="375"/>
      <c r="G3" s="375"/>
      <c r="H3" s="375"/>
      <c r="I3" s="375"/>
      <c r="J3" s="375"/>
    </row>
    <row r="4" spans="1:12" ht="15.75" customHeight="1" x14ac:dyDescent="0.25">
      <c r="B4" s="570" t="s">
        <v>75</v>
      </c>
      <c r="C4" s="566" t="s">
        <v>215</v>
      </c>
      <c r="D4" s="572"/>
      <c r="E4" s="567"/>
      <c r="F4" s="566" t="s">
        <v>216</v>
      </c>
      <c r="G4" s="572"/>
      <c r="H4" s="567"/>
      <c r="I4" s="566" t="s">
        <v>217</v>
      </c>
      <c r="J4" s="572"/>
      <c r="K4" s="567"/>
    </row>
    <row r="5" spans="1:12" x14ac:dyDescent="0.25">
      <c r="B5" s="571"/>
      <c r="C5" s="345" t="s">
        <v>76</v>
      </c>
      <c r="D5" s="345" t="s">
        <v>78</v>
      </c>
      <c r="E5" s="345" t="s">
        <v>77</v>
      </c>
      <c r="F5" s="345" t="s">
        <v>76</v>
      </c>
      <c r="G5" s="345" t="s">
        <v>78</v>
      </c>
      <c r="H5" s="345" t="s">
        <v>77</v>
      </c>
      <c r="I5" s="345" t="s">
        <v>76</v>
      </c>
      <c r="J5" s="345" t="s">
        <v>78</v>
      </c>
      <c r="K5" s="345" t="s">
        <v>77</v>
      </c>
    </row>
    <row r="6" spans="1:12" ht="13.7" x14ac:dyDescent="0.25">
      <c r="B6" s="191" t="s">
        <v>1</v>
      </c>
      <c r="C6" s="192">
        <v>467</v>
      </c>
      <c r="D6" s="192">
        <v>14530</v>
      </c>
      <c r="E6" s="147">
        <v>31.113490364025701</v>
      </c>
      <c r="F6" s="192">
        <v>680</v>
      </c>
      <c r="G6" s="192">
        <v>16440</v>
      </c>
      <c r="H6" s="231">
        <v>24.176470588235301</v>
      </c>
      <c r="I6" s="192">
        <v>384</v>
      </c>
      <c r="J6" s="192">
        <v>6484</v>
      </c>
      <c r="K6" s="147">
        <v>16.8854166666667</v>
      </c>
    </row>
    <row r="7" spans="1:12" ht="13.7" x14ac:dyDescent="0.25">
      <c r="B7" s="193" t="s">
        <v>2</v>
      </c>
      <c r="C7" s="194">
        <v>1568</v>
      </c>
      <c r="D7" s="194">
        <v>53151</v>
      </c>
      <c r="E7" s="141">
        <v>33.897321428571402</v>
      </c>
      <c r="F7" s="195">
        <v>3064</v>
      </c>
      <c r="G7" s="196">
        <v>60554</v>
      </c>
      <c r="H7" s="232">
        <v>19.763054830287199</v>
      </c>
      <c r="I7" s="194">
        <v>151</v>
      </c>
      <c r="J7" s="194">
        <v>3216</v>
      </c>
      <c r="K7" s="141">
        <v>21.298013245033101</v>
      </c>
    </row>
    <row r="8" spans="1:12" x14ac:dyDescent="0.25">
      <c r="B8" s="193" t="s">
        <v>136</v>
      </c>
      <c r="C8" s="233">
        <v>0</v>
      </c>
      <c r="D8" s="233">
        <v>0</v>
      </c>
      <c r="E8" s="141" t="s">
        <v>10</v>
      </c>
      <c r="F8" s="195">
        <v>947</v>
      </c>
      <c r="G8" s="196">
        <v>20241</v>
      </c>
      <c r="H8" s="232">
        <v>21.373812038014801</v>
      </c>
      <c r="I8" s="136">
        <v>5</v>
      </c>
      <c r="J8" s="136">
        <v>139</v>
      </c>
      <c r="K8" s="141">
        <v>27.8</v>
      </c>
    </row>
    <row r="9" spans="1:12" x14ac:dyDescent="0.25">
      <c r="B9" s="193" t="s">
        <v>140</v>
      </c>
      <c r="C9" s="233">
        <v>0</v>
      </c>
      <c r="D9" s="233">
        <v>0</v>
      </c>
      <c r="E9" s="141" t="s">
        <v>10</v>
      </c>
      <c r="F9" s="195">
        <v>943</v>
      </c>
      <c r="G9" s="196">
        <v>18971</v>
      </c>
      <c r="H9" s="232">
        <v>20.117709437963899</v>
      </c>
      <c r="I9" s="233">
        <v>0</v>
      </c>
      <c r="J9" s="233">
        <v>0</v>
      </c>
      <c r="K9" s="141" t="s">
        <v>10</v>
      </c>
    </row>
    <row r="10" spans="1:12" x14ac:dyDescent="0.25">
      <c r="B10" s="193" t="s">
        <v>3</v>
      </c>
      <c r="C10" s="233">
        <v>0</v>
      </c>
      <c r="D10" s="233">
        <v>0</v>
      </c>
      <c r="E10" s="141" t="s">
        <v>10</v>
      </c>
      <c r="F10" s="195">
        <v>1309</v>
      </c>
      <c r="G10" s="196">
        <v>33741</v>
      </c>
      <c r="H10" s="232">
        <v>25.776165011459099</v>
      </c>
      <c r="I10" s="233">
        <v>0</v>
      </c>
      <c r="J10" s="233">
        <v>0</v>
      </c>
      <c r="K10" s="141" t="s">
        <v>10</v>
      </c>
    </row>
    <row r="11" spans="1:12" x14ac:dyDescent="0.25">
      <c r="B11" s="193" t="s">
        <v>4</v>
      </c>
      <c r="C11" s="233">
        <v>0</v>
      </c>
      <c r="D11" s="233">
        <v>0</v>
      </c>
      <c r="E11" s="141" t="s">
        <v>10</v>
      </c>
      <c r="F11" s="195">
        <v>1167</v>
      </c>
      <c r="G11" s="196">
        <v>21844</v>
      </c>
      <c r="H11" s="232">
        <v>18.718080548414701</v>
      </c>
      <c r="I11" s="233">
        <v>0</v>
      </c>
      <c r="J11" s="233">
        <v>0</v>
      </c>
      <c r="K11" s="141" t="s">
        <v>10</v>
      </c>
    </row>
    <row r="12" spans="1:12" x14ac:dyDescent="0.25">
      <c r="B12" s="193" t="s">
        <v>5</v>
      </c>
      <c r="C12" s="233">
        <v>0</v>
      </c>
      <c r="D12" s="233">
        <v>0</v>
      </c>
      <c r="E12" s="141" t="s">
        <v>10</v>
      </c>
      <c r="F12" s="195">
        <v>746</v>
      </c>
      <c r="G12" s="196">
        <v>20796</v>
      </c>
      <c r="H12" s="232">
        <v>27.876675603217201</v>
      </c>
      <c r="I12" s="233">
        <v>0</v>
      </c>
      <c r="J12" s="233">
        <v>0</v>
      </c>
      <c r="K12" s="141" t="s">
        <v>10</v>
      </c>
    </row>
    <row r="13" spans="1:12" x14ac:dyDescent="0.25">
      <c r="B13" s="197" t="s">
        <v>7</v>
      </c>
      <c r="C13" s="233">
        <v>0</v>
      </c>
      <c r="D13" s="233">
        <v>0</v>
      </c>
      <c r="E13" s="139" t="s">
        <v>10</v>
      </c>
      <c r="F13" s="198">
        <v>1286</v>
      </c>
      <c r="G13" s="198">
        <v>42935</v>
      </c>
      <c r="H13" s="234">
        <v>33.386469673405898</v>
      </c>
      <c r="I13" s="233">
        <v>0</v>
      </c>
      <c r="J13" s="233">
        <v>0</v>
      </c>
      <c r="K13" s="139" t="s">
        <v>10</v>
      </c>
    </row>
    <row r="14" spans="1:12" ht="13.7" x14ac:dyDescent="0.25">
      <c r="B14" s="200" t="s">
        <v>9</v>
      </c>
      <c r="C14" s="201">
        <v>2035</v>
      </c>
      <c r="D14" s="201">
        <v>67681</v>
      </c>
      <c r="E14" s="143">
        <v>33.258476658476702</v>
      </c>
      <c r="F14" s="201">
        <v>10142</v>
      </c>
      <c r="G14" s="201">
        <v>235522</v>
      </c>
      <c r="H14" s="143">
        <v>23.2224413330704</v>
      </c>
      <c r="I14" s="201">
        <v>540</v>
      </c>
      <c r="J14" s="201">
        <v>9839</v>
      </c>
      <c r="K14" s="143">
        <v>18.2203703703704</v>
      </c>
      <c r="L14" s="390"/>
    </row>
    <row r="16" spans="1:12" ht="39.950000000000003" customHeight="1" x14ac:dyDescent="0.25">
      <c r="B16" s="345" t="s">
        <v>218</v>
      </c>
      <c r="C16" s="345"/>
      <c r="D16" s="345" t="s">
        <v>1</v>
      </c>
      <c r="E16" s="345" t="s">
        <v>2</v>
      </c>
      <c r="F16" s="345" t="s">
        <v>136</v>
      </c>
      <c r="G16" s="345" t="s">
        <v>6</v>
      </c>
      <c r="H16" s="345" t="s">
        <v>17</v>
      </c>
      <c r="I16" s="345" t="s">
        <v>9</v>
      </c>
    </row>
    <row r="17" spans="2:12" ht="15" customHeight="1" x14ac:dyDescent="0.25">
      <c r="B17" s="568" t="s">
        <v>219</v>
      </c>
      <c r="C17" s="202" t="s">
        <v>76</v>
      </c>
      <c r="D17" s="203">
        <v>6323</v>
      </c>
      <c r="E17" s="203">
        <v>10825</v>
      </c>
      <c r="F17" s="204">
        <v>8702</v>
      </c>
      <c r="G17" s="203">
        <v>361</v>
      </c>
      <c r="H17" s="205">
        <v>275</v>
      </c>
      <c r="I17" s="148">
        <v>26486</v>
      </c>
      <c r="K17" s="235"/>
      <c r="L17" s="235"/>
    </row>
    <row r="18" spans="2:12" x14ac:dyDescent="0.25">
      <c r="B18" s="568"/>
      <c r="C18" s="206" t="s">
        <v>78</v>
      </c>
      <c r="D18" s="196">
        <v>36095</v>
      </c>
      <c r="E18" s="196">
        <v>73775</v>
      </c>
      <c r="F18" s="207">
        <v>50404</v>
      </c>
      <c r="G18" s="196">
        <v>1181</v>
      </c>
      <c r="H18" s="196">
        <v>967</v>
      </c>
      <c r="I18" s="457">
        <v>162422</v>
      </c>
      <c r="K18" s="235"/>
      <c r="L18" s="235"/>
    </row>
    <row r="19" spans="2:12" x14ac:dyDescent="0.25">
      <c r="B19" s="568"/>
      <c r="C19" s="208" t="s">
        <v>77</v>
      </c>
      <c r="D19" s="199">
        <v>5.70852443460383</v>
      </c>
      <c r="E19" s="199">
        <v>6.8152424942263297</v>
      </c>
      <c r="F19" s="209">
        <v>5.7922316708802599</v>
      </c>
      <c r="G19" s="199">
        <v>3.2714681440443201</v>
      </c>
      <c r="H19" s="199">
        <v>3.5163636363636401</v>
      </c>
      <c r="I19" s="458">
        <v>6.1323718190742298</v>
      </c>
      <c r="K19" s="235"/>
      <c r="L19" s="235"/>
    </row>
    <row r="20" spans="2:12" x14ac:dyDescent="0.25">
      <c r="B20" s="568" t="s">
        <v>220</v>
      </c>
      <c r="C20" s="202" t="s">
        <v>76</v>
      </c>
      <c r="D20" s="135">
        <v>200</v>
      </c>
      <c r="E20" s="135">
        <v>534</v>
      </c>
      <c r="F20" s="210">
        <v>350</v>
      </c>
      <c r="G20" s="135">
        <v>116</v>
      </c>
      <c r="H20" s="135">
        <v>13</v>
      </c>
      <c r="I20" s="148">
        <v>1213</v>
      </c>
      <c r="K20" s="235"/>
      <c r="L20" s="235"/>
    </row>
    <row r="21" spans="2:12" x14ac:dyDescent="0.25">
      <c r="B21" s="568"/>
      <c r="C21" s="206" t="s">
        <v>78</v>
      </c>
      <c r="D21" s="136">
        <v>915</v>
      </c>
      <c r="E21" s="136">
        <v>2652</v>
      </c>
      <c r="F21" s="211">
        <v>1310</v>
      </c>
      <c r="G21" s="136">
        <v>437</v>
      </c>
      <c r="H21" s="136">
        <v>53</v>
      </c>
      <c r="I21" s="457">
        <v>5367</v>
      </c>
      <c r="K21" s="235"/>
      <c r="L21" s="235"/>
    </row>
    <row r="22" spans="2:12" x14ac:dyDescent="0.25">
      <c r="B22" s="568"/>
      <c r="C22" s="208" t="s">
        <v>77</v>
      </c>
      <c r="D22" s="137">
        <v>4.5750000000000002</v>
      </c>
      <c r="E22" s="137">
        <v>4.9662921348314599</v>
      </c>
      <c r="F22" s="212">
        <v>3.7428571428571402</v>
      </c>
      <c r="G22" s="137">
        <v>3.7672413793103501</v>
      </c>
      <c r="H22" s="137">
        <v>4.0769230769230802</v>
      </c>
      <c r="I22" s="458">
        <v>4.4245671887881297</v>
      </c>
      <c r="K22" s="235"/>
      <c r="L22" s="235"/>
    </row>
    <row r="23" spans="2:12" x14ac:dyDescent="0.25">
      <c r="B23" s="568" t="s">
        <v>221</v>
      </c>
      <c r="C23" s="202" t="s">
        <v>76</v>
      </c>
      <c r="D23" s="135">
        <v>809</v>
      </c>
      <c r="E23" s="135">
        <v>1962</v>
      </c>
      <c r="F23" s="210">
        <v>2156</v>
      </c>
      <c r="G23" s="135" t="s">
        <v>10</v>
      </c>
      <c r="H23" s="135" t="s">
        <v>10</v>
      </c>
      <c r="I23" s="148">
        <v>4927</v>
      </c>
      <c r="K23" s="235"/>
      <c r="L23" s="235"/>
    </row>
    <row r="24" spans="2:12" x14ac:dyDescent="0.25">
      <c r="B24" s="568"/>
      <c r="C24" s="206" t="s">
        <v>78</v>
      </c>
      <c r="D24" s="136">
        <v>4028</v>
      </c>
      <c r="E24" s="136">
        <v>9925</v>
      </c>
      <c r="F24" s="211">
        <v>9594</v>
      </c>
      <c r="G24" s="136" t="s">
        <v>10</v>
      </c>
      <c r="H24" s="136" t="s">
        <v>10</v>
      </c>
      <c r="I24" s="457">
        <v>23547</v>
      </c>
      <c r="K24" s="235"/>
      <c r="L24" s="235"/>
    </row>
    <row r="25" spans="2:12" x14ac:dyDescent="0.25">
      <c r="B25" s="568"/>
      <c r="C25" s="208" t="s">
        <v>77</v>
      </c>
      <c r="D25" s="137">
        <v>4.9789864029666298</v>
      </c>
      <c r="E25" s="137">
        <v>5.0586136595310904</v>
      </c>
      <c r="F25" s="212">
        <v>4.4499072356215201</v>
      </c>
      <c r="G25" s="137" t="s">
        <v>10</v>
      </c>
      <c r="H25" s="137" t="s">
        <v>10</v>
      </c>
      <c r="I25" s="458">
        <v>4.7791759691495797</v>
      </c>
      <c r="K25" s="235"/>
      <c r="L25" s="235"/>
    </row>
    <row r="26" spans="2:12" x14ac:dyDescent="0.25">
      <c r="B26" s="568" t="s">
        <v>222</v>
      </c>
      <c r="C26" s="202" t="s">
        <v>76</v>
      </c>
      <c r="D26" s="135">
        <v>706</v>
      </c>
      <c r="E26" s="135">
        <v>1678</v>
      </c>
      <c r="F26" s="210">
        <v>2030</v>
      </c>
      <c r="G26" s="135" t="s">
        <v>10</v>
      </c>
      <c r="H26" s="135" t="s">
        <v>10</v>
      </c>
      <c r="I26" s="148">
        <v>4414</v>
      </c>
      <c r="K26" s="235"/>
      <c r="L26" s="235"/>
    </row>
    <row r="27" spans="2:12" x14ac:dyDescent="0.25">
      <c r="B27" s="568"/>
      <c r="C27" s="206" t="s">
        <v>78</v>
      </c>
      <c r="D27" s="136">
        <v>3467</v>
      </c>
      <c r="E27" s="136">
        <v>8550</v>
      </c>
      <c r="F27" s="211">
        <v>8428</v>
      </c>
      <c r="G27" s="136" t="s">
        <v>10</v>
      </c>
      <c r="H27" s="136" t="s">
        <v>10</v>
      </c>
      <c r="I27" s="459">
        <v>20445</v>
      </c>
      <c r="K27" s="235"/>
      <c r="L27" s="235"/>
    </row>
    <row r="28" spans="2:12" x14ac:dyDescent="0.25">
      <c r="B28" s="568"/>
      <c r="C28" s="208" t="s">
        <v>77</v>
      </c>
      <c r="D28" s="137">
        <v>4.9107648725212503</v>
      </c>
      <c r="E28" s="137">
        <v>5.0953516090584001</v>
      </c>
      <c r="F28" s="212">
        <v>4.1517241379310299</v>
      </c>
      <c r="G28" s="137" t="s">
        <v>10</v>
      </c>
      <c r="H28" s="137" t="s">
        <v>10</v>
      </c>
      <c r="I28" s="163">
        <v>4.6318531943815104</v>
      </c>
      <c r="K28" s="235"/>
      <c r="L28" s="235"/>
    </row>
    <row r="29" spans="2:12" x14ac:dyDescent="0.25">
      <c r="B29" s="568" t="s">
        <v>223</v>
      </c>
      <c r="C29" s="202" t="s">
        <v>76</v>
      </c>
      <c r="D29" s="135">
        <v>53</v>
      </c>
      <c r="E29" s="135">
        <v>100</v>
      </c>
      <c r="F29" s="210">
        <v>164</v>
      </c>
      <c r="G29" s="135" t="s">
        <v>10</v>
      </c>
      <c r="H29" s="135" t="s">
        <v>10</v>
      </c>
      <c r="I29" s="459">
        <v>317</v>
      </c>
      <c r="K29" s="235"/>
      <c r="L29" s="235"/>
    </row>
    <row r="30" spans="2:12" x14ac:dyDescent="0.25">
      <c r="B30" s="568"/>
      <c r="C30" s="206" t="s">
        <v>78</v>
      </c>
      <c r="D30" s="136">
        <v>630</v>
      </c>
      <c r="E30" s="136">
        <v>1226</v>
      </c>
      <c r="F30" s="211">
        <v>1567</v>
      </c>
      <c r="G30" s="136" t="s">
        <v>10</v>
      </c>
      <c r="H30" s="136" t="s">
        <v>10</v>
      </c>
      <c r="I30" s="459">
        <v>3423</v>
      </c>
      <c r="K30" s="235"/>
      <c r="L30" s="235"/>
    </row>
    <row r="31" spans="2:12" x14ac:dyDescent="0.25">
      <c r="B31" s="568"/>
      <c r="C31" s="208" t="s">
        <v>77</v>
      </c>
      <c r="D31" s="137">
        <v>11.8867924528302</v>
      </c>
      <c r="E31" s="137">
        <v>12.26</v>
      </c>
      <c r="F31" s="212">
        <v>9.5548780487804894</v>
      </c>
      <c r="G31" s="137" t="s">
        <v>10</v>
      </c>
      <c r="H31" s="137" t="s">
        <v>10</v>
      </c>
      <c r="I31" s="163">
        <v>10.798107255520501</v>
      </c>
      <c r="K31" s="235"/>
      <c r="L31" s="235"/>
    </row>
    <row r="32" spans="2:12" x14ac:dyDescent="0.25">
      <c r="B32" s="568" t="s">
        <v>224</v>
      </c>
      <c r="C32" s="202" t="s">
        <v>76</v>
      </c>
      <c r="D32" s="135">
        <v>446</v>
      </c>
      <c r="E32" s="135">
        <v>719</v>
      </c>
      <c r="F32" s="210">
        <v>512</v>
      </c>
      <c r="G32" s="135">
        <v>1</v>
      </c>
      <c r="H32" s="135" t="s">
        <v>10</v>
      </c>
      <c r="I32" s="460">
        <v>1678</v>
      </c>
      <c r="K32" s="235"/>
      <c r="L32" s="235"/>
    </row>
    <row r="33" spans="2:12" x14ac:dyDescent="0.25">
      <c r="B33" s="568"/>
      <c r="C33" s="206" t="s">
        <v>78</v>
      </c>
      <c r="D33" s="136">
        <v>3919</v>
      </c>
      <c r="E33" s="136">
        <v>7384</v>
      </c>
      <c r="F33" s="211">
        <v>4899</v>
      </c>
      <c r="G33" s="136">
        <v>2</v>
      </c>
      <c r="H33" s="136" t="s">
        <v>10</v>
      </c>
      <c r="I33" s="149">
        <v>16204</v>
      </c>
      <c r="K33" s="235"/>
      <c r="L33" s="235"/>
    </row>
    <row r="34" spans="2:12" x14ac:dyDescent="0.25">
      <c r="B34" s="568"/>
      <c r="C34" s="208" t="s">
        <v>77</v>
      </c>
      <c r="D34" s="137">
        <v>8.7869955156950699</v>
      </c>
      <c r="E34" s="137">
        <v>10.2698191933241</v>
      </c>
      <c r="F34" s="212">
        <v>9.568359375</v>
      </c>
      <c r="G34" s="137">
        <v>2</v>
      </c>
      <c r="H34" s="137" t="s">
        <v>10</v>
      </c>
      <c r="I34" s="461">
        <v>9.65673420738975</v>
      </c>
      <c r="K34" s="235"/>
      <c r="L34" s="235"/>
    </row>
    <row r="35" spans="2:12" x14ac:dyDescent="0.25">
      <c r="B35" s="568" t="s">
        <v>225</v>
      </c>
      <c r="C35" s="202" t="s">
        <v>76</v>
      </c>
      <c r="D35" s="135">
        <v>150</v>
      </c>
      <c r="E35" s="135">
        <v>318</v>
      </c>
      <c r="F35" s="210">
        <v>319</v>
      </c>
      <c r="G35" s="135">
        <v>128</v>
      </c>
      <c r="H35" s="135">
        <v>4</v>
      </c>
      <c r="I35" s="148">
        <v>919</v>
      </c>
      <c r="K35" s="235"/>
      <c r="L35" s="235"/>
    </row>
    <row r="36" spans="2:12" x14ac:dyDescent="0.25">
      <c r="B36" s="568"/>
      <c r="C36" s="206" t="s">
        <v>78</v>
      </c>
      <c r="D36" s="136">
        <v>2098</v>
      </c>
      <c r="E36" s="136">
        <v>4497</v>
      </c>
      <c r="F36" s="211">
        <v>2665</v>
      </c>
      <c r="G36" s="136">
        <v>801</v>
      </c>
      <c r="H36" s="136">
        <v>26</v>
      </c>
      <c r="I36" s="149">
        <v>10087</v>
      </c>
      <c r="K36" s="235"/>
      <c r="L36" s="235"/>
    </row>
    <row r="37" spans="2:12" x14ac:dyDescent="0.25">
      <c r="B37" s="568"/>
      <c r="C37" s="208" t="s">
        <v>77</v>
      </c>
      <c r="D37" s="137">
        <v>13.9866666666667</v>
      </c>
      <c r="E37" s="137">
        <v>14.1415094339623</v>
      </c>
      <c r="F37" s="212">
        <v>8.3542319749216301</v>
      </c>
      <c r="G37" s="137">
        <v>6.2578125</v>
      </c>
      <c r="H37" s="137">
        <v>6.5</v>
      </c>
      <c r="I37" s="462">
        <v>10.976060935799801</v>
      </c>
      <c r="K37" s="235"/>
      <c r="L37" s="235"/>
    </row>
    <row r="38" spans="2:12" x14ac:dyDescent="0.25">
      <c r="B38" s="568" t="s">
        <v>226</v>
      </c>
      <c r="C38" s="213" t="s">
        <v>76</v>
      </c>
      <c r="D38" s="203">
        <v>47</v>
      </c>
      <c r="E38" s="203">
        <v>256</v>
      </c>
      <c r="F38" s="204">
        <v>187</v>
      </c>
      <c r="G38" s="203">
        <v>3</v>
      </c>
      <c r="H38" s="135" t="s">
        <v>10</v>
      </c>
      <c r="I38" s="463">
        <v>493</v>
      </c>
      <c r="K38" s="235"/>
      <c r="L38" s="235"/>
    </row>
    <row r="39" spans="2:12" x14ac:dyDescent="0.25">
      <c r="B39" s="568"/>
      <c r="C39" s="214" t="s">
        <v>78</v>
      </c>
      <c r="D39" s="215">
        <v>425</v>
      </c>
      <c r="E39" s="196">
        <v>2879</v>
      </c>
      <c r="F39" s="207">
        <v>2197</v>
      </c>
      <c r="G39" s="196">
        <v>10</v>
      </c>
      <c r="H39" s="136" t="s">
        <v>10</v>
      </c>
      <c r="I39" s="464">
        <v>5511</v>
      </c>
      <c r="K39" s="235"/>
      <c r="L39" s="235"/>
    </row>
    <row r="40" spans="2:12" x14ac:dyDescent="0.25">
      <c r="B40" s="568"/>
      <c r="C40" s="216" t="s">
        <v>77</v>
      </c>
      <c r="D40" s="199">
        <v>9.0425531914893593</v>
      </c>
      <c r="E40" s="199">
        <v>11.24609375</v>
      </c>
      <c r="F40" s="209">
        <v>11.748663101604301</v>
      </c>
      <c r="G40" s="199">
        <v>3.3333333333333299</v>
      </c>
      <c r="H40" s="137" t="s">
        <v>10</v>
      </c>
      <c r="I40" s="163">
        <v>11.1784989858012</v>
      </c>
      <c r="K40" s="235"/>
      <c r="L40" s="235"/>
    </row>
    <row r="41" spans="2:12" x14ac:dyDescent="0.25">
      <c r="B41" s="568" t="s">
        <v>227</v>
      </c>
      <c r="C41" s="202" t="s">
        <v>76</v>
      </c>
      <c r="D41" s="135">
        <v>5</v>
      </c>
      <c r="E41" s="135">
        <v>544</v>
      </c>
      <c r="F41" s="210">
        <v>29</v>
      </c>
      <c r="G41" s="135">
        <v>1</v>
      </c>
      <c r="H41" s="135" t="s">
        <v>10</v>
      </c>
      <c r="I41" s="465">
        <v>579</v>
      </c>
      <c r="K41" s="235"/>
      <c r="L41" s="235"/>
    </row>
    <row r="42" spans="2:12" x14ac:dyDescent="0.25">
      <c r="B42" s="568"/>
      <c r="C42" s="206" t="s">
        <v>78</v>
      </c>
      <c r="D42" s="136">
        <v>140</v>
      </c>
      <c r="E42" s="136">
        <v>6699</v>
      </c>
      <c r="F42" s="211">
        <v>466</v>
      </c>
      <c r="G42" s="136">
        <v>4</v>
      </c>
      <c r="H42" s="136" t="s">
        <v>10</v>
      </c>
      <c r="I42" s="149">
        <v>7309</v>
      </c>
      <c r="K42" s="235"/>
      <c r="L42" s="235"/>
    </row>
    <row r="43" spans="2:12" x14ac:dyDescent="0.25">
      <c r="B43" s="568"/>
      <c r="C43" s="208" t="s">
        <v>77</v>
      </c>
      <c r="D43" s="137">
        <v>28</v>
      </c>
      <c r="E43" s="137">
        <v>12.3143382352941</v>
      </c>
      <c r="F43" s="212">
        <v>16.068965517241399</v>
      </c>
      <c r="G43" s="137">
        <v>4</v>
      </c>
      <c r="H43" s="137" t="s">
        <v>10</v>
      </c>
      <c r="I43" s="466">
        <v>12.6234887737478</v>
      </c>
      <c r="K43" s="235"/>
      <c r="L43" s="235"/>
    </row>
    <row r="44" spans="2:12" x14ac:dyDescent="0.25">
      <c r="B44" s="568" t="s">
        <v>228</v>
      </c>
      <c r="C44" s="202" t="s">
        <v>76</v>
      </c>
      <c r="D44" s="135">
        <v>44</v>
      </c>
      <c r="E44" s="135">
        <v>1049</v>
      </c>
      <c r="F44" s="210">
        <v>199</v>
      </c>
      <c r="G44" s="135" t="s">
        <v>10</v>
      </c>
      <c r="H44" s="135" t="s">
        <v>10</v>
      </c>
      <c r="I44" s="465">
        <v>1292</v>
      </c>
      <c r="K44" s="235"/>
      <c r="L44" s="235"/>
    </row>
    <row r="45" spans="2:12" x14ac:dyDescent="0.25">
      <c r="B45" s="568"/>
      <c r="C45" s="206" t="s">
        <v>78</v>
      </c>
      <c r="D45" s="136">
        <v>431</v>
      </c>
      <c r="E45" s="136">
        <v>9576</v>
      </c>
      <c r="F45" s="211">
        <v>1573</v>
      </c>
      <c r="G45" s="136" t="s">
        <v>10</v>
      </c>
      <c r="H45" s="136" t="s">
        <v>10</v>
      </c>
      <c r="I45" s="460">
        <v>11580</v>
      </c>
      <c r="K45" s="235"/>
      <c r="L45" s="235"/>
    </row>
    <row r="46" spans="2:12" x14ac:dyDescent="0.25">
      <c r="B46" s="568"/>
      <c r="C46" s="208" t="s">
        <v>77</v>
      </c>
      <c r="D46" s="137">
        <v>9.7954545454545503</v>
      </c>
      <c r="E46" s="137">
        <v>9.1286939942802707</v>
      </c>
      <c r="F46" s="212">
        <v>7.9045226130653301</v>
      </c>
      <c r="G46" s="137" t="s">
        <v>10</v>
      </c>
      <c r="H46" s="137" t="s">
        <v>10</v>
      </c>
      <c r="I46" s="163">
        <v>8.9628482972136201</v>
      </c>
      <c r="K46" s="235"/>
      <c r="L46" s="235"/>
    </row>
    <row r="47" spans="2:12" x14ac:dyDescent="0.25">
      <c r="B47" s="568" t="s">
        <v>229</v>
      </c>
      <c r="C47" s="202" t="s">
        <v>76</v>
      </c>
      <c r="D47" s="203">
        <v>54</v>
      </c>
      <c r="E47" s="203">
        <v>142</v>
      </c>
      <c r="F47" s="204">
        <v>95</v>
      </c>
      <c r="G47" s="135" t="s">
        <v>10</v>
      </c>
      <c r="H47" s="135" t="s">
        <v>10</v>
      </c>
      <c r="I47" s="148">
        <v>291</v>
      </c>
      <c r="K47" s="235"/>
      <c r="L47" s="235"/>
    </row>
    <row r="48" spans="2:12" x14ac:dyDescent="0.25">
      <c r="B48" s="568"/>
      <c r="C48" s="206" t="s">
        <v>78</v>
      </c>
      <c r="D48" s="196">
        <v>560</v>
      </c>
      <c r="E48" s="196">
        <v>2069</v>
      </c>
      <c r="F48" s="207">
        <v>1189</v>
      </c>
      <c r="G48" s="136" t="s">
        <v>10</v>
      </c>
      <c r="H48" s="136" t="s">
        <v>10</v>
      </c>
      <c r="I48" s="457">
        <v>3818</v>
      </c>
      <c r="K48" s="235"/>
      <c r="L48" s="235"/>
    </row>
    <row r="49" spans="2:12" x14ac:dyDescent="0.25">
      <c r="B49" s="568"/>
      <c r="C49" s="208" t="s">
        <v>77</v>
      </c>
      <c r="D49" s="199">
        <v>10.3703703703704</v>
      </c>
      <c r="E49" s="199">
        <v>14.5704225352113</v>
      </c>
      <c r="F49" s="209">
        <v>12.515789473684199</v>
      </c>
      <c r="G49" s="137" t="s">
        <v>10</v>
      </c>
      <c r="H49" s="137" t="s">
        <v>10</v>
      </c>
      <c r="I49" s="458">
        <v>13.1202749140893</v>
      </c>
      <c r="K49" s="235"/>
      <c r="L49" s="235"/>
    </row>
    <row r="50" spans="2:12" x14ac:dyDescent="0.25">
      <c r="B50" s="568" t="s">
        <v>230</v>
      </c>
      <c r="C50" s="202" t="s">
        <v>76</v>
      </c>
      <c r="D50" s="135">
        <v>608</v>
      </c>
      <c r="E50" s="135">
        <v>809</v>
      </c>
      <c r="F50" s="210">
        <v>642</v>
      </c>
      <c r="G50" s="135">
        <v>406</v>
      </c>
      <c r="H50" s="135">
        <v>111</v>
      </c>
      <c r="I50" s="148">
        <v>2576</v>
      </c>
      <c r="K50" s="235"/>
      <c r="L50" s="235"/>
    </row>
    <row r="51" spans="2:12" x14ac:dyDescent="0.25">
      <c r="B51" s="568"/>
      <c r="C51" s="206" t="s">
        <v>78</v>
      </c>
      <c r="D51" s="136">
        <v>3583</v>
      </c>
      <c r="E51" s="136">
        <v>5294</v>
      </c>
      <c r="F51" s="211">
        <v>3544</v>
      </c>
      <c r="G51" s="136">
        <v>1773</v>
      </c>
      <c r="H51" s="136">
        <v>468</v>
      </c>
      <c r="I51" s="457">
        <v>14662</v>
      </c>
      <c r="K51" s="235"/>
      <c r="L51" s="235"/>
    </row>
    <row r="52" spans="2:12" x14ac:dyDescent="0.25">
      <c r="B52" s="568"/>
      <c r="C52" s="208" t="s">
        <v>77</v>
      </c>
      <c r="D52" s="137">
        <v>5.8930921052631602</v>
      </c>
      <c r="E52" s="137">
        <v>6.5438813349814602</v>
      </c>
      <c r="F52" s="212">
        <v>5.5202492211837999</v>
      </c>
      <c r="G52" s="137">
        <v>4.3669950738916299</v>
      </c>
      <c r="H52" s="137">
        <v>4.2162162162162202</v>
      </c>
      <c r="I52" s="458">
        <v>5.6917701863354004</v>
      </c>
      <c r="K52" s="235"/>
      <c r="L52" s="235"/>
    </row>
    <row r="53" spans="2:12" x14ac:dyDescent="0.25">
      <c r="B53" s="568" t="s">
        <v>231</v>
      </c>
      <c r="C53" s="202" t="s">
        <v>76</v>
      </c>
      <c r="D53" s="135">
        <v>145</v>
      </c>
      <c r="E53" s="135">
        <v>400</v>
      </c>
      <c r="F53" s="210">
        <v>351</v>
      </c>
      <c r="G53" s="135">
        <v>3</v>
      </c>
      <c r="H53" s="135" t="s">
        <v>10</v>
      </c>
      <c r="I53" s="148">
        <v>899</v>
      </c>
      <c r="K53" s="235"/>
      <c r="L53" s="235"/>
    </row>
    <row r="54" spans="2:12" x14ac:dyDescent="0.25">
      <c r="B54" s="568"/>
      <c r="C54" s="206" t="s">
        <v>78</v>
      </c>
      <c r="D54" s="136">
        <v>1735</v>
      </c>
      <c r="E54" s="136">
        <v>5606</v>
      </c>
      <c r="F54" s="211">
        <v>4624</v>
      </c>
      <c r="G54" s="136">
        <v>8</v>
      </c>
      <c r="H54" s="136" t="s">
        <v>10</v>
      </c>
      <c r="I54" s="457">
        <v>11973</v>
      </c>
      <c r="K54" s="235"/>
      <c r="L54" s="235"/>
    </row>
    <row r="55" spans="2:12" x14ac:dyDescent="0.25">
      <c r="B55" s="568"/>
      <c r="C55" s="208" t="s">
        <v>77</v>
      </c>
      <c r="D55" s="137">
        <v>11.965517241379301</v>
      </c>
      <c r="E55" s="137">
        <v>14.015000000000001</v>
      </c>
      <c r="F55" s="212">
        <v>13.173789173789199</v>
      </c>
      <c r="G55" s="137">
        <v>2.6666666666666701</v>
      </c>
      <c r="H55" s="137" t="s">
        <v>10</v>
      </c>
      <c r="I55" s="458">
        <v>13.318131256952199</v>
      </c>
      <c r="K55" s="235"/>
      <c r="L55" s="235"/>
    </row>
    <row r="56" spans="2:12" x14ac:dyDescent="0.25">
      <c r="B56" s="568" t="s">
        <v>232</v>
      </c>
      <c r="C56" s="202" t="s">
        <v>76</v>
      </c>
      <c r="D56" s="135" t="s">
        <v>10</v>
      </c>
      <c r="E56" s="135">
        <v>119</v>
      </c>
      <c r="F56" s="210">
        <v>10</v>
      </c>
      <c r="G56" s="135" t="s">
        <v>10</v>
      </c>
      <c r="H56" s="135" t="s">
        <v>10</v>
      </c>
      <c r="I56" s="148">
        <v>129</v>
      </c>
      <c r="K56" s="235"/>
      <c r="L56" s="235"/>
    </row>
    <row r="57" spans="2:12" x14ac:dyDescent="0.25">
      <c r="B57" s="568"/>
      <c r="C57" s="206" t="s">
        <v>78</v>
      </c>
      <c r="D57" s="136" t="s">
        <v>10</v>
      </c>
      <c r="E57" s="136">
        <v>1329</v>
      </c>
      <c r="F57" s="211">
        <v>162</v>
      </c>
      <c r="G57" s="136" t="s">
        <v>10</v>
      </c>
      <c r="H57" s="136" t="s">
        <v>10</v>
      </c>
      <c r="I57" s="459">
        <v>1491</v>
      </c>
      <c r="K57" s="235"/>
      <c r="L57" s="235"/>
    </row>
    <row r="58" spans="2:12" x14ac:dyDescent="0.25">
      <c r="B58" s="568"/>
      <c r="C58" s="208" t="s">
        <v>77</v>
      </c>
      <c r="D58" s="137" t="s">
        <v>10</v>
      </c>
      <c r="E58" s="137">
        <v>11.1680672268908</v>
      </c>
      <c r="F58" s="212">
        <v>16.2</v>
      </c>
      <c r="G58" s="137" t="s">
        <v>10</v>
      </c>
      <c r="H58" s="137" t="s">
        <v>10</v>
      </c>
      <c r="I58" s="163">
        <v>11.558139534883701</v>
      </c>
      <c r="K58" s="235"/>
      <c r="L58" s="235"/>
    </row>
    <row r="59" spans="2:12" x14ac:dyDescent="0.25">
      <c r="B59" s="568" t="s">
        <v>234</v>
      </c>
      <c r="C59" s="202" t="s">
        <v>76</v>
      </c>
      <c r="D59" s="135">
        <v>1444</v>
      </c>
      <c r="E59" s="135">
        <v>1880</v>
      </c>
      <c r="F59" s="210">
        <v>1259</v>
      </c>
      <c r="G59" s="135">
        <v>903</v>
      </c>
      <c r="H59" s="135">
        <v>833</v>
      </c>
      <c r="I59" s="459">
        <v>6319</v>
      </c>
      <c r="K59" s="235"/>
      <c r="L59" s="235"/>
    </row>
    <row r="60" spans="2:12" x14ac:dyDescent="0.25">
      <c r="B60" s="568"/>
      <c r="C60" s="206" t="s">
        <v>78</v>
      </c>
      <c r="D60" s="136">
        <v>10345</v>
      </c>
      <c r="E60" s="136">
        <v>14699</v>
      </c>
      <c r="F60" s="211">
        <v>9851</v>
      </c>
      <c r="G60" s="136">
        <v>4800</v>
      </c>
      <c r="H60" s="136">
        <v>4162</v>
      </c>
      <c r="I60" s="459">
        <v>43857</v>
      </c>
      <c r="K60" s="235"/>
      <c r="L60" s="235"/>
    </row>
    <row r="61" spans="2:12" x14ac:dyDescent="0.25">
      <c r="B61" s="568"/>
      <c r="C61" s="208" t="s">
        <v>77</v>
      </c>
      <c r="D61" s="137">
        <v>7.16412742382271</v>
      </c>
      <c r="E61" s="137">
        <v>7.8186170212765997</v>
      </c>
      <c r="F61" s="212">
        <v>7.8244638602065102</v>
      </c>
      <c r="G61" s="137">
        <v>5.3156146179402004</v>
      </c>
      <c r="H61" s="137">
        <v>4.9963985594237696</v>
      </c>
      <c r="I61" s="163">
        <v>6.9404969140686799</v>
      </c>
      <c r="K61" s="235"/>
      <c r="L61" s="235"/>
    </row>
    <row r="62" spans="2:12" x14ac:dyDescent="0.25">
      <c r="B62" s="568" t="s">
        <v>235</v>
      </c>
      <c r="C62" s="202" t="s">
        <v>76</v>
      </c>
      <c r="D62" s="135">
        <v>40</v>
      </c>
      <c r="E62" s="135">
        <v>43</v>
      </c>
      <c r="F62" s="210">
        <v>48</v>
      </c>
      <c r="G62" s="135">
        <v>1</v>
      </c>
      <c r="H62" s="135">
        <v>1</v>
      </c>
      <c r="I62" s="460">
        <v>133</v>
      </c>
      <c r="K62" s="235"/>
      <c r="L62" s="235"/>
    </row>
    <row r="63" spans="2:12" x14ac:dyDescent="0.25">
      <c r="B63" s="568"/>
      <c r="C63" s="206" t="s">
        <v>78</v>
      </c>
      <c r="D63" s="136">
        <v>265</v>
      </c>
      <c r="E63" s="136">
        <v>404</v>
      </c>
      <c r="F63" s="211">
        <v>298</v>
      </c>
      <c r="G63" s="136">
        <v>2</v>
      </c>
      <c r="H63" s="136">
        <v>4</v>
      </c>
      <c r="I63" s="149">
        <v>973</v>
      </c>
      <c r="K63" s="235"/>
      <c r="L63" s="235"/>
    </row>
    <row r="64" spans="2:12" x14ac:dyDescent="0.25">
      <c r="B64" s="568"/>
      <c r="C64" s="208" t="s">
        <v>77</v>
      </c>
      <c r="D64" s="137">
        <v>6.625</v>
      </c>
      <c r="E64" s="137">
        <v>9.3953488372092995</v>
      </c>
      <c r="F64" s="212">
        <v>6.2083333333333304</v>
      </c>
      <c r="G64" s="137">
        <v>2</v>
      </c>
      <c r="H64" s="137">
        <v>4</v>
      </c>
      <c r="I64" s="462">
        <v>7.3157894736842097</v>
      </c>
      <c r="K64" s="235"/>
      <c r="L64" s="235"/>
    </row>
    <row r="65" spans="2:12" x14ac:dyDescent="0.25">
      <c r="B65" s="568" t="s">
        <v>236</v>
      </c>
      <c r="C65" s="202" t="s">
        <v>76</v>
      </c>
      <c r="D65" s="135">
        <v>16</v>
      </c>
      <c r="E65" s="135">
        <v>81</v>
      </c>
      <c r="F65" s="210">
        <v>39</v>
      </c>
      <c r="G65" s="135" t="s">
        <v>10</v>
      </c>
      <c r="H65" s="135">
        <v>1</v>
      </c>
      <c r="I65" s="148">
        <v>137</v>
      </c>
      <c r="K65" s="235"/>
      <c r="L65" s="235"/>
    </row>
    <row r="66" spans="2:12" x14ac:dyDescent="0.25">
      <c r="B66" s="568"/>
      <c r="C66" s="206" t="s">
        <v>78</v>
      </c>
      <c r="D66" s="136">
        <v>92</v>
      </c>
      <c r="E66" s="136">
        <v>650</v>
      </c>
      <c r="F66" s="211">
        <v>236</v>
      </c>
      <c r="G66" s="136" t="s">
        <v>10</v>
      </c>
      <c r="H66" s="136">
        <v>6</v>
      </c>
      <c r="I66" s="149">
        <v>984</v>
      </c>
      <c r="K66" s="235"/>
      <c r="L66" s="235"/>
    </row>
    <row r="67" spans="2:12" x14ac:dyDescent="0.25">
      <c r="B67" s="568"/>
      <c r="C67" s="208" t="s">
        <v>77</v>
      </c>
      <c r="D67" s="137">
        <v>5.75</v>
      </c>
      <c r="E67" s="137">
        <v>8.0246913580246897</v>
      </c>
      <c r="F67" s="212">
        <v>6.0512820512820502</v>
      </c>
      <c r="G67" s="415" t="s">
        <v>10</v>
      </c>
      <c r="H67" s="415">
        <v>6</v>
      </c>
      <c r="I67" s="416">
        <v>7.1824817518248203</v>
      </c>
      <c r="K67" s="235"/>
      <c r="L67" s="235"/>
    </row>
    <row r="68" spans="2:12" x14ac:dyDescent="0.25">
      <c r="B68" s="568" t="s">
        <v>237</v>
      </c>
      <c r="C68" s="202" t="s">
        <v>76</v>
      </c>
      <c r="D68" s="135">
        <v>133</v>
      </c>
      <c r="E68" s="135">
        <v>354</v>
      </c>
      <c r="F68" s="210">
        <v>300</v>
      </c>
      <c r="G68" s="135">
        <v>204</v>
      </c>
      <c r="H68" s="135">
        <v>1</v>
      </c>
      <c r="I68" s="148">
        <v>992</v>
      </c>
      <c r="K68" s="235"/>
      <c r="L68" s="235"/>
    </row>
    <row r="69" spans="2:12" x14ac:dyDescent="0.25">
      <c r="B69" s="568"/>
      <c r="C69" s="206" t="s">
        <v>78</v>
      </c>
      <c r="D69" s="136">
        <v>507</v>
      </c>
      <c r="E69" s="136">
        <v>1843</v>
      </c>
      <c r="F69" s="211">
        <v>1408</v>
      </c>
      <c r="G69" s="136">
        <v>663</v>
      </c>
      <c r="H69" s="136">
        <v>3</v>
      </c>
      <c r="I69" s="149">
        <v>4424</v>
      </c>
      <c r="K69" s="235"/>
      <c r="L69" s="235"/>
    </row>
    <row r="70" spans="2:12" x14ac:dyDescent="0.25">
      <c r="B70" s="568"/>
      <c r="C70" s="208" t="s">
        <v>77</v>
      </c>
      <c r="D70" s="137">
        <v>3.8120300751879701</v>
      </c>
      <c r="E70" s="137">
        <v>5.2062146892655399</v>
      </c>
      <c r="F70" s="212">
        <v>4.6933333333333298</v>
      </c>
      <c r="G70" s="137">
        <v>3.25</v>
      </c>
      <c r="H70" s="137">
        <v>3</v>
      </c>
      <c r="I70" s="163">
        <v>4.4596774193548399</v>
      </c>
      <c r="K70" s="235"/>
      <c r="L70" s="235"/>
    </row>
    <row r="71" spans="2:12" x14ac:dyDescent="0.25">
      <c r="B71" s="568" t="s">
        <v>238</v>
      </c>
      <c r="C71" s="202" t="s">
        <v>76</v>
      </c>
      <c r="D71" s="135">
        <v>1</v>
      </c>
      <c r="E71" s="135">
        <v>166</v>
      </c>
      <c r="F71" s="210">
        <v>2</v>
      </c>
      <c r="G71" s="135" t="s">
        <v>10</v>
      </c>
      <c r="H71" s="135">
        <v>2</v>
      </c>
      <c r="I71" s="465">
        <v>171</v>
      </c>
      <c r="K71" s="235"/>
      <c r="L71" s="235"/>
    </row>
    <row r="72" spans="2:12" x14ac:dyDescent="0.25">
      <c r="B72" s="568"/>
      <c r="C72" s="206" t="s">
        <v>78</v>
      </c>
      <c r="D72" s="136">
        <v>8</v>
      </c>
      <c r="E72" s="136">
        <v>2292</v>
      </c>
      <c r="F72" s="211">
        <v>9</v>
      </c>
      <c r="G72" s="136" t="s">
        <v>10</v>
      </c>
      <c r="H72" s="136">
        <v>6</v>
      </c>
      <c r="I72" s="149">
        <v>2315</v>
      </c>
      <c r="K72" s="235"/>
      <c r="L72" s="235"/>
    </row>
    <row r="73" spans="2:12" x14ac:dyDescent="0.25">
      <c r="B73" s="568"/>
      <c r="C73" s="208" t="s">
        <v>77</v>
      </c>
      <c r="D73" s="137">
        <v>8</v>
      </c>
      <c r="E73" s="137">
        <v>13.8072289156627</v>
      </c>
      <c r="F73" s="212">
        <v>4.5</v>
      </c>
      <c r="G73" s="137" t="s">
        <v>10</v>
      </c>
      <c r="H73" s="137">
        <v>3</v>
      </c>
      <c r="I73" s="458">
        <v>13.5380116959064</v>
      </c>
      <c r="K73" s="235"/>
      <c r="L73" s="235"/>
    </row>
    <row r="74" spans="2:12" x14ac:dyDescent="0.25">
      <c r="B74" s="568" t="s">
        <v>239</v>
      </c>
      <c r="C74" s="202" t="s">
        <v>76</v>
      </c>
      <c r="D74" s="135">
        <v>215</v>
      </c>
      <c r="E74" s="135">
        <v>799</v>
      </c>
      <c r="F74" s="210">
        <v>502</v>
      </c>
      <c r="G74" s="135" t="s">
        <v>10</v>
      </c>
      <c r="H74" s="135" t="s">
        <v>10</v>
      </c>
      <c r="I74" s="148">
        <v>1516</v>
      </c>
      <c r="K74" s="235"/>
      <c r="L74" s="235"/>
    </row>
    <row r="75" spans="2:12" x14ac:dyDescent="0.25">
      <c r="B75" s="568"/>
      <c r="C75" s="206" t="s">
        <v>78</v>
      </c>
      <c r="D75" s="136">
        <v>1301</v>
      </c>
      <c r="E75" s="136">
        <v>5667</v>
      </c>
      <c r="F75" s="211">
        <v>3137</v>
      </c>
      <c r="G75" s="136" t="s">
        <v>10</v>
      </c>
      <c r="H75" s="136" t="s">
        <v>10</v>
      </c>
      <c r="I75" s="457">
        <v>10105</v>
      </c>
      <c r="K75" s="235"/>
      <c r="L75" s="235"/>
    </row>
    <row r="76" spans="2:12" x14ac:dyDescent="0.25">
      <c r="B76" s="568"/>
      <c r="C76" s="208" t="s">
        <v>77</v>
      </c>
      <c r="D76" s="137">
        <v>6.0511627906976697</v>
      </c>
      <c r="E76" s="137">
        <v>7.0926157697121397</v>
      </c>
      <c r="F76" s="212">
        <v>6.2490039840637497</v>
      </c>
      <c r="G76" s="137" t="s">
        <v>10</v>
      </c>
      <c r="H76" s="137" t="s">
        <v>10</v>
      </c>
      <c r="I76" s="458">
        <v>6.6655672823219003</v>
      </c>
      <c r="K76" s="235"/>
      <c r="L76" s="235"/>
    </row>
    <row r="77" spans="2:12" x14ac:dyDescent="0.25">
      <c r="B77" s="568" t="s">
        <v>240</v>
      </c>
      <c r="C77" s="202" t="s">
        <v>76</v>
      </c>
      <c r="D77" s="135">
        <v>2</v>
      </c>
      <c r="E77" s="135">
        <v>21</v>
      </c>
      <c r="F77" s="210">
        <v>5</v>
      </c>
      <c r="G77" s="135" t="s">
        <v>10</v>
      </c>
      <c r="H77" s="135" t="s">
        <v>10</v>
      </c>
      <c r="I77" s="148">
        <v>28</v>
      </c>
      <c r="K77" s="235"/>
      <c r="L77" s="235"/>
    </row>
    <row r="78" spans="2:12" x14ac:dyDescent="0.25">
      <c r="B78" s="568"/>
      <c r="C78" s="206" t="s">
        <v>78</v>
      </c>
      <c r="D78" s="136">
        <v>9</v>
      </c>
      <c r="E78" s="136">
        <v>140</v>
      </c>
      <c r="F78" s="211">
        <v>68</v>
      </c>
      <c r="G78" s="136" t="s">
        <v>10</v>
      </c>
      <c r="H78" s="136" t="s">
        <v>10</v>
      </c>
      <c r="I78" s="457">
        <v>217</v>
      </c>
      <c r="K78" s="235"/>
      <c r="L78" s="235"/>
    </row>
    <row r="79" spans="2:12" x14ac:dyDescent="0.25">
      <c r="B79" s="568"/>
      <c r="C79" s="208" t="s">
        <v>77</v>
      </c>
      <c r="D79" s="137">
        <v>4.5</v>
      </c>
      <c r="E79" s="137">
        <v>6.6666666666666696</v>
      </c>
      <c r="F79" s="212">
        <v>13.6</v>
      </c>
      <c r="G79" s="137" t="s">
        <v>10</v>
      </c>
      <c r="H79" s="137" t="s">
        <v>10</v>
      </c>
      <c r="I79" s="458">
        <v>7.75</v>
      </c>
      <c r="K79" s="235"/>
      <c r="L79" s="235"/>
    </row>
    <row r="80" spans="2:12" x14ac:dyDescent="0.25">
      <c r="B80" s="568" t="s">
        <v>241</v>
      </c>
      <c r="C80" s="202" t="s">
        <v>76</v>
      </c>
      <c r="D80" s="135">
        <v>11</v>
      </c>
      <c r="E80" s="135">
        <v>194</v>
      </c>
      <c r="F80" s="210">
        <v>93</v>
      </c>
      <c r="G80" s="135" t="s">
        <v>10</v>
      </c>
      <c r="H80" s="135" t="s">
        <v>10</v>
      </c>
      <c r="I80" s="148">
        <v>298</v>
      </c>
      <c r="K80" s="235"/>
      <c r="L80" s="235"/>
    </row>
    <row r="81" spans="1:20" x14ac:dyDescent="0.25">
      <c r="B81" s="568"/>
      <c r="C81" s="206" t="s">
        <v>78</v>
      </c>
      <c r="D81" s="136">
        <v>177</v>
      </c>
      <c r="E81" s="136">
        <v>2303</v>
      </c>
      <c r="F81" s="211">
        <v>1157</v>
      </c>
      <c r="G81" s="136" t="s">
        <v>10</v>
      </c>
      <c r="H81" s="136" t="s">
        <v>10</v>
      </c>
      <c r="I81" s="457">
        <v>3637</v>
      </c>
      <c r="K81" s="235"/>
      <c r="L81" s="235"/>
    </row>
    <row r="82" spans="1:20" x14ac:dyDescent="0.25">
      <c r="B82" s="568"/>
      <c r="C82" s="208" t="s">
        <v>77</v>
      </c>
      <c r="D82" s="137">
        <v>16.090909090909101</v>
      </c>
      <c r="E82" s="137">
        <v>11.8711340206186</v>
      </c>
      <c r="F82" s="212">
        <v>12.440860215053799</v>
      </c>
      <c r="G82" s="137" t="s">
        <v>10</v>
      </c>
      <c r="H82" s="137" t="s">
        <v>10</v>
      </c>
      <c r="I82" s="458">
        <v>12.2046979865772</v>
      </c>
      <c r="K82" s="235"/>
      <c r="L82" s="235"/>
    </row>
    <row r="83" spans="1:20" x14ac:dyDescent="0.25">
      <c r="B83" s="568" t="s">
        <v>242</v>
      </c>
      <c r="C83" s="202" t="s">
        <v>76</v>
      </c>
      <c r="D83" s="135">
        <v>42</v>
      </c>
      <c r="E83" s="135">
        <v>136</v>
      </c>
      <c r="F83" s="210">
        <v>31</v>
      </c>
      <c r="G83" s="135" t="s">
        <v>10</v>
      </c>
      <c r="H83" s="135" t="s">
        <v>10</v>
      </c>
      <c r="I83" s="467">
        <v>209</v>
      </c>
      <c r="K83" s="235"/>
      <c r="L83" s="235"/>
    </row>
    <row r="84" spans="1:20" x14ac:dyDescent="0.25">
      <c r="B84" s="568"/>
      <c r="C84" s="206" t="s">
        <v>78</v>
      </c>
      <c r="D84" s="136">
        <v>282</v>
      </c>
      <c r="E84" s="136">
        <v>1462</v>
      </c>
      <c r="F84" s="211">
        <v>162</v>
      </c>
      <c r="G84" s="136" t="s">
        <v>10</v>
      </c>
      <c r="H84" s="136" t="s">
        <v>10</v>
      </c>
      <c r="I84" s="149">
        <v>1906</v>
      </c>
      <c r="K84" s="235"/>
      <c r="L84" s="235"/>
    </row>
    <row r="85" spans="1:20" x14ac:dyDescent="0.25">
      <c r="B85" s="568"/>
      <c r="C85" s="208" t="s">
        <v>77</v>
      </c>
      <c r="D85" s="137">
        <v>6.71428571428571</v>
      </c>
      <c r="E85" s="137">
        <v>10.75</v>
      </c>
      <c r="F85" s="212">
        <v>5.2258064516129004</v>
      </c>
      <c r="G85" s="137" t="s">
        <v>10</v>
      </c>
      <c r="H85" s="137" t="s">
        <v>10</v>
      </c>
      <c r="I85" s="468">
        <v>9.1196172248803808</v>
      </c>
      <c r="K85" s="235"/>
      <c r="L85" s="235"/>
    </row>
    <row r="86" spans="1:20" x14ac:dyDescent="0.25">
      <c r="B86" s="568" t="s">
        <v>9</v>
      </c>
      <c r="C86" s="50" t="s">
        <v>76</v>
      </c>
      <c r="D86" s="217">
        <v>11494</v>
      </c>
      <c r="E86" s="218">
        <v>23129</v>
      </c>
      <c r="F86" s="219">
        <v>18025</v>
      </c>
      <c r="G86" s="218">
        <v>2127</v>
      </c>
      <c r="H86" s="218">
        <v>1241</v>
      </c>
      <c r="I86" s="218">
        <v>56016</v>
      </c>
      <c r="K86" s="235"/>
      <c r="L86" s="235"/>
    </row>
    <row r="87" spans="1:20" x14ac:dyDescent="0.25">
      <c r="B87" s="568"/>
      <c r="C87" s="51" t="s">
        <v>78</v>
      </c>
      <c r="D87" s="220">
        <v>71012</v>
      </c>
      <c r="E87" s="221">
        <v>170921</v>
      </c>
      <c r="F87" s="222">
        <v>108948</v>
      </c>
      <c r="G87" s="221">
        <v>9681</v>
      </c>
      <c r="H87" s="221">
        <v>5695</v>
      </c>
      <c r="I87" s="221">
        <v>366257</v>
      </c>
      <c r="K87" s="235"/>
      <c r="L87" s="235"/>
    </row>
    <row r="88" spans="1:20" x14ac:dyDescent="0.25">
      <c r="B88" s="568"/>
      <c r="C88" s="52" t="s">
        <v>77</v>
      </c>
      <c r="D88" s="223">
        <v>6.1781799199582403</v>
      </c>
      <c r="E88" s="223">
        <v>7.3899001253837202</v>
      </c>
      <c r="F88" s="224">
        <v>6.04427184466019</v>
      </c>
      <c r="G88" s="223">
        <v>4.5514809590973204</v>
      </c>
      <c r="H88" s="223">
        <v>4.5890410958904102</v>
      </c>
      <c r="I88" s="223">
        <v>6.5384354470151402</v>
      </c>
      <c r="K88" s="235"/>
      <c r="L88" s="235"/>
    </row>
    <row r="89" spans="1:20" s="17" customFormat="1" ht="5.25" customHeight="1" x14ac:dyDescent="0.25">
      <c r="A89" s="30"/>
      <c r="B89" s="347"/>
    </row>
    <row r="90" spans="1:20" ht="12.75" customHeight="1" x14ac:dyDescent="0.25">
      <c r="B90" s="573" t="s">
        <v>300</v>
      </c>
      <c r="C90" s="573"/>
      <c r="D90" s="16"/>
      <c r="E90" s="16"/>
      <c r="F90" s="16"/>
      <c r="M90" s="3"/>
      <c r="N90" s="3"/>
      <c r="O90" s="3"/>
      <c r="P90" s="3"/>
      <c r="Q90" s="3"/>
      <c r="R90" s="3"/>
      <c r="S90" s="3"/>
      <c r="T90" s="3"/>
    </row>
    <row r="91" spans="1:20" s="17" customFormat="1" ht="5.25" customHeight="1" x14ac:dyDescent="0.25">
      <c r="A91" s="30"/>
      <c r="B91" s="347"/>
    </row>
    <row r="92" spans="1:20" s="17" customFormat="1" ht="12.75" customHeight="1" x14ac:dyDescent="0.25">
      <c r="A92" s="30"/>
      <c r="B92" s="114" t="s">
        <v>314</v>
      </c>
    </row>
    <row r="93" spans="1:20" s="17" customFormat="1" ht="5.25" customHeight="1" x14ac:dyDescent="0.25">
      <c r="A93" s="30"/>
      <c r="B93" s="347"/>
    </row>
    <row r="94" spans="1:20" s="17" customFormat="1" ht="12.75" customHeight="1" x14ac:dyDescent="0.25">
      <c r="A94" s="30"/>
      <c r="B94" s="347" t="s">
        <v>41</v>
      </c>
      <c r="D94" s="227"/>
      <c r="E94" s="227"/>
      <c r="F94" s="227"/>
      <c r="G94" s="227"/>
      <c r="H94" s="227"/>
      <c r="I94" s="227"/>
    </row>
    <row r="95" spans="1:20" s="17" customFormat="1" ht="5.25" customHeight="1" x14ac:dyDescent="0.25">
      <c r="A95" s="30"/>
      <c r="B95" s="347"/>
    </row>
    <row r="96" spans="1:20" s="17" customFormat="1" ht="5.25" customHeight="1" x14ac:dyDescent="0.25">
      <c r="A96" s="30"/>
      <c r="B96" s="3"/>
      <c r="C96" s="3"/>
      <c r="D96" s="381"/>
      <c r="E96" s="381"/>
      <c r="F96" s="381"/>
      <c r="G96" s="381"/>
      <c r="H96" s="381"/>
      <c r="I96" s="381"/>
      <c r="K96" s="3"/>
      <c r="M96" s="386"/>
      <c r="N96" s="386"/>
      <c r="O96" s="386"/>
      <c r="P96" s="386"/>
      <c r="Q96" s="386"/>
      <c r="R96" s="386"/>
      <c r="S96" s="386"/>
      <c r="T96" s="386"/>
    </row>
    <row r="97" spans="1:20" s="17" customFormat="1" ht="12.75" customHeight="1" x14ac:dyDescent="0.25">
      <c r="A97" s="30"/>
      <c r="B97" s="3"/>
      <c r="C97" s="3"/>
      <c r="D97" s="381"/>
      <c r="E97" s="381"/>
      <c r="F97" s="381"/>
      <c r="G97" s="381"/>
      <c r="H97" s="381"/>
      <c r="I97" s="381"/>
      <c r="M97" s="386"/>
      <c r="N97" s="386"/>
      <c r="O97" s="386"/>
      <c r="P97" s="386"/>
      <c r="Q97" s="386"/>
      <c r="R97" s="386"/>
      <c r="S97" s="386"/>
      <c r="T97" s="386"/>
    </row>
    <row r="98" spans="1:20" x14ac:dyDescent="0.25">
      <c r="D98" s="381"/>
      <c r="E98" s="381"/>
      <c r="F98" s="381"/>
      <c r="G98" s="381"/>
      <c r="H98" s="381"/>
      <c r="I98" s="381"/>
      <c r="K98" s="17"/>
    </row>
    <row r="100" spans="1:20" x14ac:dyDescent="0.25">
      <c r="D100" s="394"/>
      <c r="E100" s="394"/>
      <c r="F100" s="394"/>
      <c r="G100" s="394"/>
      <c r="H100" s="394"/>
      <c r="I100" s="394"/>
    </row>
    <row r="101" spans="1:20" x14ac:dyDescent="0.25">
      <c r="D101" s="394"/>
      <c r="E101" s="394"/>
      <c r="F101" s="394"/>
      <c r="G101" s="394"/>
      <c r="H101" s="394"/>
      <c r="I101" s="394"/>
    </row>
    <row r="102" spans="1:20" x14ac:dyDescent="0.25">
      <c r="D102" s="394"/>
      <c r="E102" s="394"/>
      <c r="F102" s="394"/>
      <c r="G102" s="394"/>
      <c r="H102" s="394"/>
      <c r="I102" s="394"/>
    </row>
  </sheetData>
  <mergeCells count="30">
    <mergeCell ref="B90:C90"/>
    <mergeCell ref="B86:B88"/>
    <mergeCell ref="B56:B58"/>
    <mergeCell ref="B59:B61"/>
    <mergeCell ref="B62:B64"/>
    <mergeCell ref="B65:B67"/>
    <mergeCell ref="B68:B70"/>
    <mergeCell ref="B71:B73"/>
    <mergeCell ref="B74:B76"/>
    <mergeCell ref="B77:B79"/>
    <mergeCell ref="B80:B82"/>
    <mergeCell ref="B83:B85"/>
    <mergeCell ref="B53:B55"/>
    <mergeCell ref="B20:B22"/>
    <mergeCell ref="B23:B25"/>
    <mergeCell ref="B26:B28"/>
    <mergeCell ref="B29:B31"/>
    <mergeCell ref="B32:B34"/>
    <mergeCell ref="B35:B37"/>
    <mergeCell ref="B38:B40"/>
    <mergeCell ref="B41:B43"/>
    <mergeCell ref="B44:B46"/>
    <mergeCell ref="B47:B49"/>
    <mergeCell ref="B50:B52"/>
    <mergeCell ref="B17:B19"/>
    <mergeCell ref="B2:J2"/>
    <mergeCell ref="B4:B5"/>
    <mergeCell ref="C4:E4"/>
    <mergeCell ref="F4:H4"/>
    <mergeCell ref="I4:K4"/>
  </mergeCells>
  <pageMargins left="0.70866141732283472" right="0.70866141732283472" top="0.74803149606299213" bottom="0.74803149606299213" header="0.31496062992125984" footer="0.31496062992125984"/>
  <pageSetup paperSize="9" scale="48" orientation="portrait" r:id="rId1"/>
  <headerFooter>
    <oddHeader>&amp;L&amp;G&amp;CSpitalbetreuung</oddHeader>
    <oddFooter>&amp;L&amp;A&amp;C&amp;P von &amp;N&amp;R&amp;F</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9"/>
  <sheetViews>
    <sheetView showGridLines="0" zoomScaleNormal="100" workbookViewId="0"/>
  </sheetViews>
  <sheetFormatPr baseColWidth="10" defaultColWidth="11.42578125" defaultRowHeight="14.25" x14ac:dyDescent="0.25"/>
  <cols>
    <col min="1" max="1" width="1.7109375" style="359" customWidth="1"/>
    <col min="2" max="2" width="38.140625" style="3" customWidth="1"/>
    <col min="3" max="11" width="12.7109375" style="3" customWidth="1"/>
    <col min="12" max="12" width="36.7109375" style="386" bestFit="1" customWidth="1"/>
    <col min="13" max="19" width="11.42578125" style="386"/>
    <col min="20" max="16384" width="11.42578125" style="3"/>
  </cols>
  <sheetData>
    <row r="1" spans="1:11" ht="10.15" customHeight="1" x14ac:dyDescent="0.25"/>
    <row r="2" spans="1:11" ht="30.2" customHeight="1" x14ac:dyDescent="0.25">
      <c r="A2" s="367"/>
      <c r="B2" s="569" t="s">
        <v>318</v>
      </c>
      <c r="C2" s="569"/>
      <c r="D2" s="569"/>
      <c r="E2" s="569"/>
      <c r="F2" s="569"/>
      <c r="G2" s="569"/>
      <c r="H2" s="569"/>
      <c r="I2" s="569"/>
      <c r="J2" s="569"/>
      <c r="K2" s="368"/>
    </row>
    <row r="4" spans="1:11" ht="14.25" customHeight="1" x14ac:dyDescent="0.25">
      <c r="B4" s="570" t="s">
        <v>75</v>
      </c>
      <c r="C4" s="566" t="s">
        <v>215</v>
      </c>
      <c r="D4" s="572"/>
      <c r="E4" s="567"/>
      <c r="F4" s="566" t="s">
        <v>216</v>
      </c>
      <c r="G4" s="572"/>
      <c r="H4" s="567"/>
      <c r="I4" s="566" t="s">
        <v>217</v>
      </c>
      <c r="J4" s="572"/>
      <c r="K4" s="567"/>
    </row>
    <row r="5" spans="1:11" x14ac:dyDescent="0.25">
      <c r="B5" s="571"/>
      <c r="C5" s="345" t="s">
        <v>76</v>
      </c>
      <c r="D5" s="345" t="s">
        <v>78</v>
      </c>
      <c r="E5" s="345" t="s">
        <v>77</v>
      </c>
      <c r="F5" s="345" t="s">
        <v>76</v>
      </c>
      <c r="G5" s="345" t="s">
        <v>78</v>
      </c>
      <c r="H5" s="345" t="s">
        <v>77</v>
      </c>
      <c r="I5" s="456" t="s">
        <v>76</v>
      </c>
      <c r="J5" s="456" t="s">
        <v>78</v>
      </c>
      <c r="K5" s="456" t="s">
        <v>77</v>
      </c>
    </row>
    <row r="6" spans="1:11" ht="13.7" x14ac:dyDescent="0.25">
      <c r="B6" s="191" t="s">
        <v>1</v>
      </c>
      <c r="C6" s="135">
        <v>446</v>
      </c>
      <c r="D6" s="135">
        <v>14327</v>
      </c>
      <c r="E6" s="225">
        <v>32.123318385650201</v>
      </c>
      <c r="F6" s="135">
        <v>676</v>
      </c>
      <c r="G6" s="135">
        <v>16330</v>
      </c>
      <c r="H6" s="225">
        <v>24.1568047337278</v>
      </c>
      <c r="I6" s="135">
        <v>381</v>
      </c>
      <c r="J6" s="210">
        <v>6443</v>
      </c>
      <c r="K6" s="225">
        <v>16.910761154855599</v>
      </c>
    </row>
    <row r="7" spans="1:11" ht="13.7" x14ac:dyDescent="0.25">
      <c r="B7" s="193" t="s">
        <v>2</v>
      </c>
      <c r="C7" s="136">
        <v>1500</v>
      </c>
      <c r="D7" s="136">
        <v>51755</v>
      </c>
      <c r="E7" s="226">
        <v>34.503333333333302</v>
      </c>
      <c r="F7" s="136">
        <v>2994</v>
      </c>
      <c r="G7" s="136">
        <v>58983</v>
      </c>
      <c r="H7" s="226">
        <v>19.700400801603202</v>
      </c>
      <c r="I7" s="136">
        <v>149</v>
      </c>
      <c r="J7" s="211">
        <v>3183</v>
      </c>
      <c r="K7" s="226">
        <v>21.3624161073826</v>
      </c>
    </row>
    <row r="8" spans="1:11" x14ac:dyDescent="0.25">
      <c r="B8" s="193" t="s">
        <v>136</v>
      </c>
      <c r="C8" s="236">
        <v>0</v>
      </c>
      <c r="D8" s="236">
        <v>0</v>
      </c>
      <c r="E8" s="141" t="s">
        <v>10</v>
      </c>
      <c r="F8" s="136">
        <v>3</v>
      </c>
      <c r="G8" s="136">
        <v>59</v>
      </c>
      <c r="H8" s="226">
        <v>19.6666666666667</v>
      </c>
      <c r="I8" s="194">
        <v>1</v>
      </c>
      <c r="J8" s="194">
        <v>78</v>
      </c>
      <c r="K8" s="141">
        <v>78</v>
      </c>
    </row>
    <row r="9" spans="1:11" x14ac:dyDescent="0.25">
      <c r="B9" s="193" t="s">
        <v>140</v>
      </c>
      <c r="C9" s="236">
        <v>0</v>
      </c>
      <c r="D9" s="236">
        <v>0</v>
      </c>
      <c r="E9" s="469" t="s">
        <v>10</v>
      </c>
      <c r="F9" s="136">
        <v>363</v>
      </c>
      <c r="G9" s="136">
        <v>7232</v>
      </c>
      <c r="H9" s="226">
        <v>19.9228650137741</v>
      </c>
      <c r="I9" s="236">
        <v>0</v>
      </c>
      <c r="J9" s="236">
        <v>0</v>
      </c>
      <c r="K9" s="469" t="s">
        <v>10</v>
      </c>
    </row>
    <row r="10" spans="1:11" x14ac:dyDescent="0.25">
      <c r="B10" s="193" t="s">
        <v>3</v>
      </c>
      <c r="C10" s="236">
        <v>0</v>
      </c>
      <c r="D10" s="236">
        <v>0</v>
      </c>
      <c r="E10" s="141" t="s">
        <v>10</v>
      </c>
      <c r="F10" s="136">
        <v>499</v>
      </c>
      <c r="G10" s="136">
        <v>13543</v>
      </c>
      <c r="H10" s="226">
        <v>27.1402805611222</v>
      </c>
      <c r="I10" s="236">
        <v>0</v>
      </c>
      <c r="J10" s="236">
        <v>0</v>
      </c>
      <c r="K10" s="141" t="s">
        <v>10</v>
      </c>
    </row>
    <row r="11" spans="1:11" x14ac:dyDescent="0.25">
      <c r="B11" s="193" t="s">
        <v>4</v>
      </c>
      <c r="C11" s="236">
        <v>0</v>
      </c>
      <c r="D11" s="236">
        <v>0</v>
      </c>
      <c r="E11" s="141" t="s">
        <v>10</v>
      </c>
      <c r="F11" s="136">
        <v>175</v>
      </c>
      <c r="G11" s="136">
        <v>3342</v>
      </c>
      <c r="H11" s="226">
        <v>19.097142857142899</v>
      </c>
      <c r="I11" s="236">
        <v>0</v>
      </c>
      <c r="J11" s="236">
        <v>0</v>
      </c>
      <c r="K11" s="141" t="s">
        <v>10</v>
      </c>
    </row>
    <row r="12" spans="1:11" x14ac:dyDescent="0.25">
      <c r="B12" s="193" t="s">
        <v>5</v>
      </c>
      <c r="C12" s="237">
        <v>0</v>
      </c>
      <c r="D12" s="237">
        <v>0</v>
      </c>
      <c r="E12" s="141" t="s">
        <v>10</v>
      </c>
      <c r="F12" s="136">
        <v>219</v>
      </c>
      <c r="G12" s="136">
        <v>6231</v>
      </c>
      <c r="H12" s="226">
        <v>28.4520547945205</v>
      </c>
      <c r="I12" s="237">
        <v>0</v>
      </c>
      <c r="J12" s="237">
        <v>0</v>
      </c>
      <c r="K12" s="141" t="s">
        <v>10</v>
      </c>
    </row>
    <row r="13" spans="1:11" x14ac:dyDescent="0.25">
      <c r="B13" s="197" t="s">
        <v>7</v>
      </c>
      <c r="C13" s="238">
        <v>0</v>
      </c>
      <c r="D13" s="238">
        <v>0</v>
      </c>
      <c r="E13" s="139" t="s">
        <v>10</v>
      </c>
      <c r="F13" s="142">
        <v>434</v>
      </c>
      <c r="G13" s="142">
        <v>15953</v>
      </c>
      <c r="H13" s="137">
        <v>36.758064516128997</v>
      </c>
      <c r="I13" s="238">
        <v>0</v>
      </c>
      <c r="J13" s="238">
        <v>0</v>
      </c>
      <c r="K13" s="139" t="s">
        <v>10</v>
      </c>
    </row>
    <row r="14" spans="1:11" ht="13.7" x14ac:dyDescent="0.25">
      <c r="B14" s="200" t="s">
        <v>9</v>
      </c>
      <c r="C14" s="201">
        <v>1946</v>
      </c>
      <c r="D14" s="201">
        <v>66082</v>
      </c>
      <c r="E14" s="143">
        <v>33.957862281603298</v>
      </c>
      <c r="F14" s="201">
        <v>5363</v>
      </c>
      <c r="G14" s="201">
        <v>121673</v>
      </c>
      <c r="H14" s="143">
        <v>22.687488346075</v>
      </c>
      <c r="I14" s="201">
        <v>531</v>
      </c>
      <c r="J14" s="201">
        <v>9704</v>
      </c>
      <c r="K14" s="143">
        <v>18.274952919020699</v>
      </c>
    </row>
    <row r="16" spans="1:11" ht="39.950000000000003" customHeight="1" x14ac:dyDescent="0.25">
      <c r="B16" s="345" t="s">
        <v>218</v>
      </c>
      <c r="C16" s="345"/>
      <c r="D16" s="345" t="s">
        <v>1</v>
      </c>
      <c r="E16" s="345" t="s">
        <v>2</v>
      </c>
      <c r="F16" s="345" t="s">
        <v>136</v>
      </c>
      <c r="G16" s="345" t="s">
        <v>6</v>
      </c>
      <c r="H16" s="345" t="s">
        <v>17</v>
      </c>
      <c r="I16" s="345" t="s">
        <v>9</v>
      </c>
    </row>
    <row r="17" spans="2:9" ht="15" customHeight="1" x14ac:dyDescent="0.25">
      <c r="B17" s="568" t="s">
        <v>219</v>
      </c>
      <c r="C17" s="50" t="s">
        <v>76</v>
      </c>
      <c r="D17" s="135">
        <v>4938</v>
      </c>
      <c r="E17" s="135">
        <v>9907</v>
      </c>
      <c r="F17" s="210">
        <v>2382</v>
      </c>
      <c r="G17" s="135">
        <v>348</v>
      </c>
      <c r="H17" s="135">
        <v>253</v>
      </c>
      <c r="I17" s="144">
        <v>17828</v>
      </c>
    </row>
    <row r="18" spans="2:9" ht="15" customHeight="1" x14ac:dyDescent="0.25">
      <c r="B18" s="568"/>
      <c r="C18" s="51" t="s">
        <v>78</v>
      </c>
      <c r="D18" s="136">
        <v>30920</v>
      </c>
      <c r="E18" s="136">
        <v>69744</v>
      </c>
      <c r="F18" s="211">
        <v>13832</v>
      </c>
      <c r="G18" s="136">
        <v>1144</v>
      </c>
      <c r="H18" s="136">
        <v>888</v>
      </c>
      <c r="I18" s="145">
        <v>116528</v>
      </c>
    </row>
    <row r="19" spans="2:9" x14ac:dyDescent="0.25">
      <c r="B19" s="568"/>
      <c r="C19" s="52" t="s">
        <v>77</v>
      </c>
      <c r="D19" s="137">
        <v>6.2616443904414698</v>
      </c>
      <c r="E19" s="137">
        <v>7.0398707984253601</v>
      </c>
      <c r="F19" s="212">
        <v>5.8068849706129297</v>
      </c>
      <c r="G19" s="137">
        <v>3.2873563218390802</v>
      </c>
      <c r="H19" s="137">
        <v>3.5098814229249</v>
      </c>
      <c r="I19" s="146">
        <v>6.5362351357415296</v>
      </c>
    </row>
    <row r="20" spans="2:9" ht="14.25" customHeight="1" x14ac:dyDescent="0.25">
      <c r="B20" s="568" t="s">
        <v>220</v>
      </c>
      <c r="C20" s="50" t="s">
        <v>76</v>
      </c>
      <c r="D20" s="135">
        <v>198</v>
      </c>
      <c r="E20" s="135">
        <v>529</v>
      </c>
      <c r="F20" s="210">
        <v>111</v>
      </c>
      <c r="G20" s="135">
        <v>106</v>
      </c>
      <c r="H20" s="135">
        <v>13</v>
      </c>
      <c r="I20" s="144">
        <v>957</v>
      </c>
    </row>
    <row r="21" spans="2:9" x14ac:dyDescent="0.25">
      <c r="B21" s="568"/>
      <c r="C21" s="51" t="s">
        <v>78</v>
      </c>
      <c r="D21" s="136">
        <v>903</v>
      </c>
      <c r="E21" s="136">
        <v>2623</v>
      </c>
      <c r="F21" s="211">
        <v>377</v>
      </c>
      <c r="G21" s="136">
        <v>395</v>
      </c>
      <c r="H21" s="136">
        <v>53</v>
      </c>
      <c r="I21" s="145">
        <v>4351</v>
      </c>
    </row>
    <row r="22" spans="2:9" x14ac:dyDescent="0.25">
      <c r="B22" s="568"/>
      <c r="C22" s="52" t="s">
        <v>77</v>
      </c>
      <c r="D22" s="137">
        <v>4.5606060606060597</v>
      </c>
      <c r="E22" s="137">
        <v>4.9584120982986803</v>
      </c>
      <c r="F22" s="212">
        <v>3.3963963963963999</v>
      </c>
      <c r="G22" s="137">
        <v>3.7264150943396199</v>
      </c>
      <c r="H22" s="137">
        <v>4.0769230769230802</v>
      </c>
      <c r="I22" s="146">
        <v>4.5464994775339598</v>
      </c>
    </row>
    <row r="23" spans="2:9" ht="14.25" customHeight="1" x14ac:dyDescent="0.25">
      <c r="B23" s="568" t="s">
        <v>221</v>
      </c>
      <c r="C23" s="50" t="s">
        <v>76</v>
      </c>
      <c r="D23" s="135">
        <v>794</v>
      </c>
      <c r="E23" s="135">
        <v>1932</v>
      </c>
      <c r="F23" s="210">
        <v>775</v>
      </c>
      <c r="G23" s="135" t="s">
        <v>10</v>
      </c>
      <c r="H23" s="135" t="s">
        <v>10</v>
      </c>
      <c r="I23" s="144">
        <v>3501</v>
      </c>
    </row>
    <row r="24" spans="2:9" x14ac:dyDescent="0.25">
      <c r="B24" s="568"/>
      <c r="C24" s="51" t="s">
        <v>78</v>
      </c>
      <c r="D24" s="136">
        <v>3970</v>
      </c>
      <c r="E24" s="136">
        <v>9805</v>
      </c>
      <c r="F24" s="211">
        <v>3471</v>
      </c>
      <c r="G24" s="136" t="s">
        <v>10</v>
      </c>
      <c r="H24" s="136" t="s">
        <v>10</v>
      </c>
      <c r="I24" s="145">
        <v>17246</v>
      </c>
    </row>
    <row r="25" spans="2:9" x14ac:dyDescent="0.25">
      <c r="B25" s="568"/>
      <c r="C25" s="52" t="s">
        <v>77</v>
      </c>
      <c r="D25" s="137">
        <v>5</v>
      </c>
      <c r="E25" s="137">
        <v>5.0750517598343698</v>
      </c>
      <c r="F25" s="212">
        <v>4.4787096774193502</v>
      </c>
      <c r="G25" s="137" t="s">
        <v>10</v>
      </c>
      <c r="H25" s="137" t="s">
        <v>10</v>
      </c>
      <c r="I25" s="146">
        <v>4.9260211368180498</v>
      </c>
    </row>
    <row r="26" spans="2:9" ht="14.25" customHeight="1" x14ac:dyDescent="0.25">
      <c r="B26" s="568" t="s">
        <v>222</v>
      </c>
      <c r="C26" s="50" t="s">
        <v>76</v>
      </c>
      <c r="D26" s="135">
        <v>699</v>
      </c>
      <c r="E26" s="135">
        <v>1666</v>
      </c>
      <c r="F26" s="210">
        <v>708</v>
      </c>
      <c r="G26" s="135" t="s">
        <v>10</v>
      </c>
      <c r="H26" s="135" t="s">
        <v>10</v>
      </c>
      <c r="I26" s="144">
        <v>3073</v>
      </c>
    </row>
    <row r="27" spans="2:9" x14ac:dyDescent="0.25">
      <c r="B27" s="568"/>
      <c r="C27" s="51" t="s">
        <v>78</v>
      </c>
      <c r="D27" s="136">
        <v>3421</v>
      </c>
      <c r="E27" s="136">
        <v>8483</v>
      </c>
      <c r="F27" s="211">
        <v>2836</v>
      </c>
      <c r="G27" s="136" t="s">
        <v>10</v>
      </c>
      <c r="H27" s="136" t="s">
        <v>10</v>
      </c>
      <c r="I27" s="145">
        <v>14740</v>
      </c>
    </row>
    <row r="28" spans="2:9" x14ac:dyDescent="0.25">
      <c r="B28" s="568"/>
      <c r="C28" s="52" t="s">
        <v>77</v>
      </c>
      <c r="D28" s="137">
        <v>4.8941344778254701</v>
      </c>
      <c r="E28" s="137">
        <v>5.0918367346938798</v>
      </c>
      <c r="F28" s="212">
        <v>4.0056497175141201</v>
      </c>
      <c r="G28" s="137" t="s">
        <v>10</v>
      </c>
      <c r="H28" s="137" t="s">
        <v>10</v>
      </c>
      <c r="I28" s="146">
        <v>4.7966156849983701</v>
      </c>
    </row>
    <row r="29" spans="2:9" ht="14.25" customHeight="1" x14ac:dyDescent="0.25">
      <c r="B29" s="568" t="s">
        <v>223</v>
      </c>
      <c r="C29" s="50" t="s">
        <v>76</v>
      </c>
      <c r="D29" s="135">
        <v>52</v>
      </c>
      <c r="E29" s="135">
        <v>96</v>
      </c>
      <c r="F29" s="210">
        <v>36</v>
      </c>
      <c r="G29" s="135" t="s">
        <v>10</v>
      </c>
      <c r="H29" s="135" t="s">
        <v>10</v>
      </c>
      <c r="I29" s="144">
        <v>184</v>
      </c>
    </row>
    <row r="30" spans="2:9" x14ac:dyDescent="0.25">
      <c r="B30" s="568"/>
      <c r="C30" s="51" t="s">
        <v>78</v>
      </c>
      <c r="D30" s="136">
        <v>624</v>
      </c>
      <c r="E30" s="136">
        <v>1205</v>
      </c>
      <c r="F30" s="211">
        <v>297</v>
      </c>
      <c r="G30" s="136" t="s">
        <v>10</v>
      </c>
      <c r="H30" s="136" t="s">
        <v>10</v>
      </c>
      <c r="I30" s="145">
        <v>2126</v>
      </c>
    </row>
    <row r="31" spans="2:9" x14ac:dyDescent="0.25">
      <c r="B31" s="568"/>
      <c r="C31" s="52" t="s">
        <v>77</v>
      </c>
      <c r="D31" s="137">
        <v>12</v>
      </c>
      <c r="E31" s="137">
        <v>12.5520833333333</v>
      </c>
      <c r="F31" s="212">
        <v>8.25</v>
      </c>
      <c r="G31" s="137" t="s">
        <v>10</v>
      </c>
      <c r="H31" s="137" t="s">
        <v>10</v>
      </c>
      <c r="I31" s="146">
        <v>11.554347826087</v>
      </c>
    </row>
    <row r="32" spans="2:9" ht="14.25" customHeight="1" x14ac:dyDescent="0.25">
      <c r="B32" s="568" t="s">
        <v>224</v>
      </c>
      <c r="C32" s="50" t="s">
        <v>76</v>
      </c>
      <c r="D32" s="135">
        <v>433</v>
      </c>
      <c r="E32" s="135">
        <v>694</v>
      </c>
      <c r="F32" s="210">
        <v>169</v>
      </c>
      <c r="G32" s="135">
        <v>1</v>
      </c>
      <c r="H32" s="135" t="s">
        <v>10</v>
      </c>
      <c r="I32" s="144">
        <v>1297</v>
      </c>
    </row>
    <row r="33" spans="2:9" x14ac:dyDescent="0.25">
      <c r="B33" s="568"/>
      <c r="C33" s="51" t="s">
        <v>78</v>
      </c>
      <c r="D33" s="136">
        <v>3843</v>
      </c>
      <c r="E33" s="136">
        <v>7139</v>
      </c>
      <c r="F33" s="211">
        <v>1442</v>
      </c>
      <c r="G33" s="136">
        <v>2</v>
      </c>
      <c r="H33" s="136" t="s">
        <v>10</v>
      </c>
      <c r="I33" s="145">
        <v>12426</v>
      </c>
    </row>
    <row r="34" spans="2:9" x14ac:dyDescent="0.25">
      <c r="B34" s="568"/>
      <c r="C34" s="52" t="s">
        <v>77</v>
      </c>
      <c r="D34" s="137">
        <v>8.8752886836027702</v>
      </c>
      <c r="E34" s="137">
        <v>10.2867435158501</v>
      </c>
      <c r="F34" s="212">
        <v>8.5325443786982191</v>
      </c>
      <c r="G34" s="137">
        <v>2</v>
      </c>
      <c r="H34" s="137" t="s">
        <v>10</v>
      </c>
      <c r="I34" s="146">
        <v>9.5805705474171194</v>
      </c>
    </row>
    <row r="35" spans="2:9" ht="14.25" customHeight="1" x14ac:dyDescent="0.25">
      <c r="B35" s="568" t="s">
        <v>225</v>
      </c>
      <c r="C35" s="50" t="s">
        <v>76</v>
      </c>
      <c r="D35" s="135">
        <v>146</v>
      </c>
      <c r="E35" s="135">
        <v>308</v>
      </c>
      <c r="F35" s="210">
        <v>128</v>
      </c>
      <c r="G35" s="135">
        <v>124</v>
      </c>
      <c r="H35" s="135">
        <v>4</v>
      </c>
      <c r="I35" s="144">
        <v>710</v>
      </c>
    </row>
    <row r="36" spans="2:9" x14ac:dyDescent="0.25">
      <c r="B36" s="568"/>
      <c r="C36" s="51" t="s">
        <v>78</v>
      </c>
      <c r="D36" s="136">
        <v>2047</v>
      </c>
      <c r="E36" s="136">
        <v>4366</v>
      </c>
      <c r="F36" s="211">
        <v>775</v>
      </c>
      <c r="G36" s="136">
        <v>783</v>
      </c>
      <c r="H36" s="136">
        <v>26</v>
      </c>
      <c r="I36" s="145">
        <v>7997</v>
      </c>
    </row>
    <row r="37" spans="2:9" x14ac:dyDescent="0.25">
      <c r="B37" s="568"/>
      <c r="C37" s="52" t="s">
        <v>77</v>
      </c>
      <c r="D37" s="137">
        <v>14.0205479452055</v>
      </c>
      <c r="E37" s="137">
        <v>14.175324675324701</v>
      </c>
      <c r="F37" s="212">
        <v>6.0546875</v>
      </c>
      <c r="G37" s="137">
        <v>6.3145161290322598</v>
      </c>
      <c r="H37" s="137">
        <v>6.5</v>
      </c>
      <c r="I37" s="146">
        <v>11.2633802816901</v>
      </c>
    </row>
    <row r="38" spans="2:9" ht="14.25" customHeight="1" x14ac:dyDescent="0.25">
      <c r="B38" s="568" t="s">
        <v>226</v>
      </c>
      <c r="C38" s="50" t="s">
        <v>76</v>
      </c>
      <c r="D38" s="135">
        <v>45</v>
      </c>
      <c r="E38" s="135">
        <v>254</v>
      </c>
      <c r="F38" s="210">
        <v>64</v>
      </c>
      <c r="G38" s="135">
        <v>3</v>
      </c>
      <c r="H38" s="135" t="s">
        <v>10</v>
      </c>
      <c r="I38" s="144">
        <v>366</v>
      </c>
    </row>
    <row r="39" spans="2:9" x14ac:dyDescent="0.25">
      <c r="B39" s="568"/>
      <c r="C39" s="51" t="s">
        <v>78</v>
      </c>
      <c r="D39" s="136">
        <v>404</v>
      </c>
      <c r="E39" s="136">
        <v>2866</v>
      </c>
      <c r="F39" s="211">
        <v>870</v>
      </c>
      <c r="G39" s="136">
        <v>10</v>
      </c>
      <c r="H39" s="136" t="s">
        <v>10</v>
      </c>
      <c r="I39" s="145">
        <v>4150</v>
      </c>
    </row>
    <row r="40" spans="2:9" x14ac:dyDescent="0.25">
      <c r="B40" s="568"/>
      <c r="C40" s="52" t="s">
        <v>77</v>
      </c>
      <c r="D40" s="137">
        <v>8.9777777777777796</v>
      </c>
      <c r="E40" s="137">
        <v>11.2834645669291</v>
      </c>
      <c r="F40" s="212">
        <v>13.59375</v>
      </c>
      <c r="G40" s="137">
        <v>3.3333333333333299</v>
      </c>
      <c r="H40" s="137" t="s">
        <v>10</v>
      </c>
      <c r="I40" s="146">
        <v>11.3387978142077</v>
      </c>
    </row>
    <row r="41" spans="2:9" ht="14.25" customHeight="1" x14ac:dyDescent="0.25">
      <c r="B41" s="568" t="s">
        <v>227</v>
      </c>
      <c r="C41" s="50" t="s">
        <v>76</v>
      </c>
      <c r="D41" s="135">
        <v>5</v>
      </c>
      <c r="E41" s="135">
        <v>526</v>
      </c>
      <c r="F41" s="210">
        <v>10</v>
      </c>
      <c r="G41" s="135" t="s">
        <v>10</v>
      </c>
      <c r="H41" s="135" t="s">
        <v>10</v>
      </c>
      <c r="I41" s="144">
        <v>541</v>
      </c>
    </row>
    <row r="42" spans="2:9" x14ac:dyDescent="0.25">
      <c r="B42" s="568"/>
      <c r="C42" s="51" t="s">
        <v>78</v>
      </c>
      <c r="D42" s="136">
        <v>140</v>
      </c>
      <c r="E42" s="136">
        <v>6364</v>
      </c>
      <c r="F42" s="211">
        <v>105</v>
      </c>
      <c r="G42" s="136" t="s">
        <v>10</v>
      </c>
      <c r="H42" s="136" t="s">
        <v>10</v>
      </c>
      <c r="I42" s="145">
        <v>6609</v>
      </c>
    </row>
    <row r="43" spans="2:9" x14ac:dyDescent="0.25">
      <c r="B43" s="568"/>
      <c r="C43" s="52" t="s">
        <v>77</v>
      </c>
      <c r="D43" s="137">
        <v>28</v>
      </c>
      <c r="E43" s="137">
        <v>12.098859315589401</v>
      </c>
      <c r="F43" s="212">
        <v>10.5</v>
      </c>
      <c r="G43" s="137" t="s">
        <v>10</v>
      </c>
      <c r="H43" s="137" t="s">
        <v>10</v>
      </c>
      <c r="I43" s="146">
        <v>12.216266173752301</v>
      </c>
    </row>
    <row r="44" spans="2:9" x14ac:dyDescent="0.25">
      <c r="B44" s="568" t="s">
        <v>228</v>
      </c>
      <c r="C44" s="50" t="s">
        <v>76</v>
      </c>
      <c r="D44" s="135">
        <v>41</v>
      </c>
      <c r="E44" s="135">
        <v>971</v>
      </c>
      <c r="F44" s="210">
        <v>64</v>
      </c>
      <c r="G44" s="135" t="s">
        <v>10</v>
      </c>
      <c r="H44" s="135" t="s">
        <v>10</v>
      </c>
      <c r="I44" s="144">
        <v>1076</v>
      </c>
    </row>
    <row r="45" spans="2:9" x14ac:dyDescent="0.25">
      <c r="B45" s="568"/>
      <c r="C45" s="51" t="s">
        <v>78</v>
      </c>
      <c r="D45" s="136">
        <v>403</v>
      </c>
      <c r="E45" s="136">
        <v>9033</v>
      </c>
      <c r="F45" s="211">
        <v>584</v>
      </c>
      <c r="G45" s="136" t="s">
        <v>10</v>
      </c>
      <c r="H45" s="136" t="s">
        <v>10</v>
      </c>
      <c r="I45" s="145">
        <v>10020</v>
      </c>
    </row>
    <row r="46" spans="2:9" x14ac:dyDescent="0.25">
      <c r="B46" s="568"/>
      <c r="C46" s="52" t="s">
        <v>77</v>
      </c>
      <c r="D46" s="137">
        <v>9.8292682926829293</v>
      </c>
      <c r="E46" s="137">
        <v>9.3027806385169907</v>
      </c>
      <c r="F46" s="212">
        <v>9.125</v>
      </c>
      <c r="G46" s="137" t="s">
        <v>10</v>
      </c>
      <c r="H46" s="137" t="s">
        <v>10</v>
      </c>
      <c r="I46" s="146">
        <v>9.3122676579925692</v>
      </c>
    </row>
    <row r="47" spans="2:9" ht="15" customHeight="1" x14ac:dyDescent="0.25">
      <c r="B47" s="568" t="s">
        <v>229</v>
      </c>
      <c r="C47" s="50" t="s">
        <v>76</v>
      </c>
      <c r="D47" s="135">
        <v>47</v>
      </c>
      <c r="E47" s="135">
        <v>136</v>
      </c>
      <c r="F47" s="210">
        <v>39</v>
      </c>
      <c r="G47" s="135" t="s">
        <v>10</v>
      </c>
      <c r="H47" s="135" t="s">
        <v>10</v>
      </c>
      <c r="I47" s="144">
        <v>222</v>
      </c>
    </row>
    <row r="48" spans="2:9" x14ac:dyDescent="0.25">
      <c r="B48" s="568"/>
      <c r="C48" s="51" t="s">
        <v>78</v>
      </c>
      <c r="D48" s="136">
        <v>523</v>
      </c>
      <c r="E48" s="136">
        <v>1978</v>
      </c>
      <c r="F48" s="211">
        <v>492</v>
      </c>
      <c r="G48" s="136" t="s">
        <v>10</v>
      </c>
      <c r="H48" s="136" t="s">
        <v>10</v>
      </c>
      <c r="I48" s="145">
        <v>2993</v>
      </c>
    </row>
    <row r="49" spans="2:9" ht="15" customHeight="1" x14ac:dyDescent="0.25">
      <c r="B49" s="568"/>
      <c r="C49" s="52" t="s">
        <v>77</v>
      </c>
      <c r="D49" s="137">
        <v>11.127659574468099</v>
      </c>
      <c r="E49" s="137">
        <v>14.544117647058799</v>
      </c>
      <c r="F49" s="212">
        <v>12.615384615384601</v>
      </c>
      <c r="G49" s="137" t="s">
        <v>10</v>
      </c>
      <c r="H49" s="137" t="s">
        <v>10</v>
      </c>
      <c r="I49" s="146">
        <v>13.481981981982001</v>
      </c>
    </row>
    <row r="50" spans="2:9" x14ac:dyDescent="0.25">
      <c r="B50" s="568" t="s">
        <v>230</v>
      </c>
      <c r="C50" s="50" t="s">
        <v>76</v>
      </c>
      <c r="D50" s="135">
        <v>584</v>
      </c>
      <c r="E50" s="135">
        <v>796</v>
      </c>
      <c r="F50" s="210">
        <v>199</v>
      </c>
      <c r="G50" s="135">
        <v>398</v>
      </c>
      <c r="H50" s="135">
        <v>91</v>
      </c>
      <c r="I50" s="144">
        <v>2068</v>
      </c>
    </row>
    <row r="51" spans="2:9" x14ac:dyDescent="0.25">
      <c r="B51" s="568"/>
      <c r="C51" s="51" t="s">
        <v>78</v>
      </c>
      <c r="D51" s="136">
        <v>3493</v>
      </c>
      <c r="E51" s="136">
        <v>5212</v>
      </c>
      <c r="F51" s="211">
        <v>1019</v>
      </c>
      <c r="G51" s="136">
        <v>1740</v>
      </c>
      <c r="H51" s="136">
        <v>384</v>
      </c>
      <c r="I51" s="145">
        <v>11848</v>
      </c>
    </row>
    <row r="52" spans="2:9" x14ac:dyDescent="0.25">
      <c r="B52" s="568"/>
      <c r="C52" s="52" t="s">
        <v>77</v>
      </c>
      <c r="D52" s="137">
        <v>5.9811643835616399</v>
      </c>
      <c r="E52" s="137">
        <v>6.5477386934673403</v>
      </c>
      <c r="F52" s="212">
        <v>5.1206030150753801</v>
      </c>
      <c r="G52" s="137">
        <v>4.3718592964824099</v>
      </c>
      <c r="H52" s="137">
        <v>4.2197802197802199</v>
      </c>
      <c r="I52" s="146">
        <v>5.7292069632495197</v>
      </c>
    </row>
    <row r="53" spans="2:9" ht="14.25" customHeight="1" x14ac:dyDescent="0.25">
      <c r="B53" s="568" t="s">
        <v>231</v>
      </c>
      <c r="C53" s="50" t="s">
        <v>76</v>
      </c>
      <c r="D53" s="135">
        <v>138</v>
      </c>
      <c r="E53" s="135">
        <v>384</v>
      </c>
      <c r="F53" s="210">
        <v>112</v>
      </c>
      <c r="G53" s="135">
        <v>3</v>
      </c>
      <c r="H53" s="135" t="s">
        <v>10</v>
      </c>
      <c r="I53" s="144">
        <v>637</v>
      </c>
    </row>
    <row r="54" spans="2:9" x14ac:dyDescent="0.25">
      <c r="B54" s="568"/>
      <c r="C54" s="51" t="s">
        <v>78</v>
      </c>
      <c r="D54" s="136">
        <v>1692</v>
      </c>
      <c r="E54" s="136">
        <v>5440</v>
      </c>
      <c r="F54" s="211">
        <v>1263</v>
      </c>
      <c r="G54" s="136">
        <v>8</v>
      </c>
      <c r="H54" s="136" t="s">
        <v>10</v>
      </c>
      <c r="I54" s="145">
        <v>8403</v>
      </c>
    </row>
    <row r="55" spans="2:9" x14ac:dyDescent="0.25">
      <c r="B55" s="568"/>
      <c r="C55" s="52" t="s">
        <v>77</v>
      </c>
      <c r="D55" s="137">
        <v>12.2608695652174</v>
      </c>
      <c r="E55" s="137">
        <v>14.1666666666667</v>
      </c>
      <c r="F55" s="212">
        <v>11.276785714285699</v>
      </c>
      <c r="G55" s="137">
        <v>2.6666666666666701</v>
      </c>
      <c r="H55" s="137" t="s">
        <v>10</v>
      </c>
      <c r="I55" s="146">
        <v>13.191522762951299</v>
      </c>
    </row>
    <row r="56" spans="2:9" ht="14.25" customHeight="1" x14ac:dyDescent="0.25">
      <c r="B56" s="568" t="s">
        <v>232</v>
      </c>
      <c r="C56" s="50" t="s">
        <v>76</v>
      </c>
      <c r="D56" s="135" t="s">
        <v>10</v>
      </c>
      <c r="E56" s="135">
        <v>114</v>
      </c>
      <c r="F56" s="135">
        <v>7</v>
      </c>
      <c r="G56" s="135" t="s">
        <v>10</v>
      </c>
      <c r="H56" s="135" t="s">
        <v>10</v>
      </c>
      <c r="I56" s="144">
        <v>121</v>
      </c>
    </row>
    <row r="57" spans="2:9" x14ac:dyDescent="0.25">
      <c r="B57" s="568"/>
      <c r="C57" s="51" t="s">
        <v>78</v>
      </c>
      <c r="D57" s="136" t="s">
        <v>10</v>
      </c>
      <c r="E57" s="136">
        <v>1293</v>
      </c>
      <c r="F57" s="136">
        <v>123</v>
      </c>
      <c r="G57" s="136" t="s">
        <v>10</v>
      </c>
      <c r="H57" s="136" t="s">
        <v>10</v>
      </c>
      <c r="I57" s="145">
        <v>1416</v>
      </c>
    </row>
    <row r="58" spans="2:9" x14ac:dyDescent="0.25">
      <c r="B58" s="568"/>
      <c r="C58" s="52" t="s">
        <v>77</v>
      </c>
      <c r="D58" s="137" t="s">
        <v>10</v>
      </c>
      <c r="E58" s="137">
        <v>11.342105263157899</v>
      </c>
      <c r="F58" s="137">
        <v>17.571428571428601</v>
      </c>
      <c r="G58" s="137" t="s">
        <v>10</v>
      </c>
      <c r="H58" s="137" t="s">
        <v>10</v>
      </c>
      <c r="I58" s="146">
        <v>11.702479338843</v>
      </c>
    </row>
    <row r="59" spans="2:9" ht="14.25" customHeight="1" x14ac:dyDescent="0.25">
      <c r="B59" s="568" t="s">
        <v>234</v>
      </c>
      <c r="C59" s="50" t="s">
        <v>76</v>
      </c>
      <c r="D59" s="135">
        <v>1299</v>
      </c>
      <c r="E59" s="135">
        <v>1728</v>
      </c>
      <c r="F59" s="210">
        <v>379</v>
      </c>
      <c r="G59" s="135">
        <v>892</v>
      </c>
      <c r="H59" s="135">
        <v>685</v>
      </c>
      <c r="I59" s="144">
        <v>4983</v>
      </c>
    </row>
    <row r="60" spans="2:9" x14ac:dyDescent="0.25">
      <c r="B60" s="568"/>
      <c r="C60" s="51" t="s">
        <v>78</v>
      </c>
      <c r="D60" s="136">
        <v>9384</v>
      </c>
      <c r="E60" s="136">
        <v>13811</v>
      </c>
      <c r="F60" s="211">
        <v>2883</v>
      </c>
      <c r="G60" s="136">
        <v>4755</v>
      </c>
      <c r="H60" s="136">
        <v>3481</v>
      </c>
      <c r="I60" s="145">
        <v>34314</v>
      </c>
    </row>
    <row r="61" spans="2:9" x14ac:dyDescent="0.25">
      <c r="B61" s="568"/>
      <c r="C61" s="52" t="s">
        <v>77</v>
      </c>
      <c r="D61" s="137">
        <v>7.2240184757505803</v>
      </c>
      <c r="E61" s="137">
        <v>7.9924768518518503</v>
      </c>
      <c r="F61" s="212">
        <v>7.60686015831135</v>
      </c>
      <c r="G61" s="137">
        <v>5.3307174887892401</v>
      </c>
      <c r="H61" s="137">
        <v>5.0817518248175197</v>
      </c>
      <c r="I61" s="146">
        <v>6.8862131246237199</v>
      </c>
    </row>
    <row r="62" spans="2:9" ht="14.25" customHeight="1" x14ac:dyDescent="0.25">
      <c r="B62" s="568" t="s">
        <v>235</v>
      </c>
      <c r="C62" s="50" t="s">
        <v>76</v>
      </c>
      <c r="D62" s="135">
        <v>37</v>
      </c>
      <c r="E62" s="135">
        <v>39</v>
      </c>
      <c r="F62" s="210">
        <v>12</v>
      </c>
      <c r="G62" s="135">
        <v>1</v>
      </c>
      <c r="H62" s="135">
        <v>1</v>
      </c>
      <c r="I62" s="144">
        <v>90</v>
      </c>
    </row>
    <row r="63" spans="2:9" x14ac:dyDescent="0.25">
      <c r="B63" s="568"/>
      <c r="C63" s="51" t="s">
        <v>78</v>
      </c>
      <c r="D63" s="136">
        <v>254</v>
      </c>
      <c r="E63" s="136">
        <v>376</v>
      </c>
      <c r="F63" s="211">
        <v>80</v>
      </c>
      <c r="G63" s="136">
        <v>2</v>
      </c>
      <c r="H63" s="136">
        <v>4</v>
      </c>
      <c r="I63" s="145">
        <v>716</v>
      </c>
    </row>
    <row r="64" spans="2:9" x14ac:dyDescent="0.25">
      <c r="B64" s="568"/>
      <c r="C64" s="52" t="s">
        <v>77</v>
      </c>
      <c r="D64" s="137">
        <v>6.8648648648648702</v>
      </c>
      <c r="E64" s="137">
        <v>9.6410256410256405</v>
      </c>
      <c r="F64" s="212">
        <v>6.6666666666666696</v>
      </c>
      <c r="G64" s="137">
        <v>2</v>
      </c>
      <c r="H64" s="137">
        <v>4</v>
      </c>
      <c r="I64" s="146">
        <v>7.9555555555555602</v>
      </c>
    </row>
    <row r="65" spans="2:9" ht="14.25" customHeight="1" x14ac:dyDescent="0.25">
      <c r="B65" s="568" t="s">
        <v>236</v>
      </c>
      <c r="C65" s="50" t="s">
        <v>76</v>
      </c>
      <c r="D65" s="135">
        <v>16</v>
      </c>
      <c r="E65" s="135">
        <v>79</v>
      </c>
      <c r="F65" s="210">
        <v>7</v>
      </c>
      <c r="G65" s="135" t="s">
        <v>10</v>
      </c>
      <c r="H65" s="135">
        <v>1</v>
      </c>
      <c r="I65" s="144">
        <v>103</v>
      </c>
    </row>
    <row r="66" spans="2:9" x14ac:dyDescent="0.25">
      <c r="B66" s="568"/>
      <c r="C66" s="51" t="s">
        <v>78</v>
      </c>
      <c r="D66" s="136">
        <v>92</v>
      </c>
      <c r="E66" s="136">
        <v>643</v>
      </c>
      <c r="F66" s="211">
        <v>44</v>
      </c>
      <c r="G66" s="136" t="s">
        <v>10</v>
      </c>
      <c r="H66" s="136">
        <v>6</v>
      </c>
      <c r="I66" s="145">
        <v>785</v>
      </c>
    </row>
    <row r="67" spans="2:9" x14ac:dyDescent="0.25">
      <c r="B67" s="568"/>
      <c r="C67" s="52" t="s">
        <v>77</v>
      </c>
      <c r="D67" s="137">
        <v>5.75</v>
      </c>
      <c r="E67" s="137">
        <v>8.13924050632912</v>
      </c>
      <c r="F67" s="212">
        <v>6.28571428571429</v>
      </c>
      <c r="G67" s="137" t="s">
        <v>10</v>
      </c>
      <c r="H67" s="137">
        <v>6</v>
      </c>
      <c r="I67" s="146">
        <v>7.6213592233009697</v>
      </c>
    </row>
    <row r="68" spans="2:9" ht="14.25" customHeight="1" x14ac:dyDescent="0.25">
      <c r="B68" s="568" t="s">
        <v>237</v>
      </c>
      <c r="C68" s="50" t="s">
        <v>76</v>
      </c>
      <c r="D68" s="135">
        <v>126</v>
      </c>
      <c r="E68" s="135">
        <v>337</v>
      </c>
      <c r="F68" s="210">
        <v>102</v>
      </c>
      <c r="G68" s="135">
        <v>201</v>
      </c>
      <c r="H68" s="135">
        <v>1</v>
      </c>
      <c r="I68" s="144">
        <v>767</v>
      </c>
    </row>
    <row r="69" spans="2:9" x14ac:dyDescent="0.25">
      <c r="B69" s="568"/>
      <c r="C69" s="51" t="s">
        <v>78</v>
      </c>
      <c r="D69" s="136">
        <v>472</v>
      </c>
      <c r="E69" s="136">
        <v>1742</v>
      </c>
      <c r="F69" s="211">
        <v>300</v>
      </c>
      <c r="G69" s="136">
        <v>654</v>
      </c>
      <c r="H69" s="136">
        <v>3</v>
      </c>
      <c r="I69" s="145">
        <v>3171</v>
      </c>
    </row>
    <row r="70" spans="2:9" x14ac:dyDescent="0.25">
      <c r="B70" s="568"/>
      <c r="C70" s="52" t="s">
        <v>77</v>
      </c>
      <c r="D70" s="137">
        <v>3.74603174603175</v>
      </c>
      <c r="E70" s="137">
        <v>5.1691394658753698</v>
      </c>
      <c r="F70" s="212">
        <v>2.9411764705882399</v>
      </c>
      <c r="G70" s="137">
        <v>3.2537313432835799</v>
      </c>
      <c r="H70" s="137">
        <v>3</v>
      </c>
      <c r="I70" s="146">
        <v>4.1342894393741902</v>
      </c>
    </row>
    <row r="71" spans="2:9" ht="14.25" customHeight="1" x14ac:dyDescent="0.25">
      <c r="B71" s="568" t="s">
        <v>238</v>
      </c>
      <c r="C71" s="50" t="s">
        <v>76</v>
      </c>
      <c r="D71" s="135" t="s">
        <v>10</v>
      </c>
      <c r="E71" s="135">
        <v>154</v>
      </c>
      <c r="F71" s="135" t="s">
        <v>10</v>
      </c>
      <c r="G71" s="135" t="s">
        <v>10</v>
      </c>
      <c r="H71" s="135">
        <v>2</v>
      </c>
      <c r="I71" s="144">
        <v>156</v>
      </c>
    </row>
    <row r="72" spans="2:9" x14ac:dyDescent="0.25">
      <c r="B72" s="568"/>
      <c r="C72" s="51" t="s">
        <v>78</v>
      </c>
      <c r="D72" s="136" t="s">
        <v>10</v>
      </c>
      <c r="E72" s="136">
        <v>2129</v>
      </c>
      <c r="F72" s="136" t="s">
        <v>10</v>
      </c>
      <c r="G72" s="136" t="s">
        <v>10</v>
      </c>
      <c r="H72" s="136">
        <v>6</v>
      </c>
      <c r="I72" s="145">
        <v>2135</v>
      </c>
    </row>
    <row r="73" spans="2:9" x14ac:dyDescent="0.25">
      <c r="B73" s="568"/>
      <c r="C73" s="52" t="s">
        <v>77</v>
      </c>
      <c r="D73" s="137" t="s">
        <v>10</v>
      </c>
      <c r="E73" s="137">
        <v>13.824675324675299</v>
      </c>
      <c r="F73" s="137" t="s">
        <v>10</v>
      </c>
      <c r="G73" s="137" t="s">
        <v>10</v>
      </c>
      <c r="H73" s="137">
        <v>3</v>
      </c>
      <c r="I73" s="146">
        <v>13.685897435897401</v>
      </c>
    </row>
    <row r="74" spans="2:9" ht="14.25" customHeight="1" x14ac:dyDescent="0.25">
      <c r="B74" s="568" t="s">
        <v>239</v>
      </c>
      <c r="C74" s="50" t="s">
        <v>76</v>
      </c>
      <c r="D74" s="135">
        <v>190</v>
      </c>
      <c r="E74" s="135">
        <v>716</v>
      </c>
      <c r="F74" s="210">
        <v>138</v>
      </c>
      <c r="G74" s="135" t="s">
        <v>10</v>
      </c>
      <c r="H74" s="135" t="s">
        <v>10</v>
      </c>
      <c r="I74" s="144">
        <v>1044</v>
      </c>
    </row>
    <row r="75" spans="2:9" x14ac:dyDescent="0.25">
      <c r="B75" s="568"/>
      <c r="C75" s="51" t="s">
        <v>78</v>
      </c>
      <c r="D75" s="136">
        <v>1206</v>
      </c>
      <c r="E75" s="136">
        <v>5302</v>
      </c>
      <c r="F75" s="211">
        <v>800</v>
      </c>
      <c r="G75" s="136" t="s">
        <v>10</v>
      </c>
      <c r="H75" s="136" t="s">
        <v>10</v>
      </c>
      <c r="I75" s="145">
        <v>7308</v>
      </c>
    </row>
    <row r="76" spans="2:9" x14ac:dyDescent="0.25">
      <c r="B76" s="568"/>
      <c r="C76" s="52" t="s">
        <v>77</v>
      </c>
      <c r="D76" s="137">
        <v>6.3473684210526304</v>
      </c>
      <c r="E76" s="137">
        <v>7.4050279329608903</v>
      </c>
      <c r="F76" s="212">
        <v>5.7971014492753596</v>
      </c>
      <c r="G76" s="137" t="s">
        <v>10</v>
      </c>
      <c r="H76" s="137" t="s">
        <v>10</v>
      </c>
      <c r="I76" s="146">
        <v>7</v>
      </c>
    </row>
    <row r="77" spans="2:9" ht="14.25" customHeight="1" x14ac:dyDescent="0.25">
      <c r="B77" s="568" t="s">
        <v>240</v>
      </c>
      <c r="C77" s="50" t="s">
        <v>76</v>
      </c>
      <c r="D77" s="135">
        <v>1</v>
      </c>
      <c r="E77" s="135">
        <v>21</v>
      </c>
      <c r="F77" s="135">
        <v>3</v>
      </c>
      <c r="G77" s="135" t="s">
        <v>10</v>
      </c>
      <c r="H77" s="135" t="s">
        <v>10</v>
      </c>
      <c r="I77" s="144">
        <v>25</v>
      </c>
    </row>
    <row r="78" spans="2:9" x14ac:dyDescent="0.25">
      <c r="B78" s="568"/>
      <c r="C78" s="51" t="s">
        <v>78</v>
      </c>
      <c r="D78" s="136">
        <v>7</v>
      </c>
      <c r="E78" s="136">
        <v>140</v>
      </c>
      <c r="F78" s="136">
        <v>54</v>
      </c>
      <c r="G78" s="136" t="s">
        <v>10</v>
      </c>
      <c r="H78" s="136" t="s">
        <v>10</v>
      </c>
      <c r="I78" s="145">
        <v>201</v>
      </c>
    </row>
    <row r="79" spans="2:9" x14ac:dyDescent="0.25">
      <c r="B79" s="568"/>
      <c r="C79" s="52" t="s">
        <v>77</v>
      </c>
      <c r="D79" s="137">
        <v>7</v>
      </c>
      <c r="E79" s="137">
        <v>6.6666666666666696</v>
      </c>
      <c r="F79" s="137">
        <v>18</v>
      </c>
      <c r="G79" s="137" t="s">
        <v>10</v>
      </c>
      <c r="H79" s="137" t="s">
        <v>10</v>
      </c>
      <c r="I79" s="146">
        <v>8.0399999999999991</v>
      </c>
    </row>
    <row r="80" spans="2:9" ht="14.25" customHeight="1" x14ac:dyDescent="0.25">
      <c r="B80" s="568" t="s">
        <v>241</v>
      </c>
      <c r="C80" s="50" t="s">
        <v>76</v>
      </c>
      <c r="D80" s="135">
        <v>11</v>
      </c>
      <c r="E80" s="135">
        <v>193</v>
      </c>
      <c r="F80" s="210">
        <v>30</v>
      </c>
      <c r="G80" s="135" t="s">
        <v>10</v>
      </c>
      <c r="H80" s="135" t="s">
        <v>10</v>
      </c>
      <c r="I80" s="144">
        <v>234</v>
      </c>
    </row>
    <row r="81" spans="1:19" x14ac:dyDescent="0.25">
      <c r="B81" s="568"/>
      <c r="C81" s="51" t="s">
        <v>78</v>
      </c>
      <c r="D81" s="136">
        <v>177</v>
      </c>
      <c r="E81" s="136">
        <v>2287</v>
      </c>
      <c r="F81" s="211">
        <v>325</v>
      </c>
      <c r="G81" s="136" t="s">
        <v>10</v>
      </c>
      <c r="H81" s="136" t="s">
        <v>10</v>
      </c>
      <c r="I81" s="145">
        <v>2789</v>
      </c>
    </row>
    <row r="82" spans="1:19" x14ac:dyDescent="0.25">
      <c r="B82" s="568"/>
      <c r="C82" s="52" t="s">
        <v>77</v>
      </c>
      <c r="D82" s="137">
        <v>16.090909090909101</v>
      </c>
      <c r="E82" s="137">
        <v>11.849740932642501</v>
      </c>
      <c r="F82" s="212">
        <v>10.8333333333333</v>
      </c>
      <c r="G82" s="137" t="s">
        <v>10</v>
      </c>
      <c r="H82" s="137" t="s">
        <v>10</v>
      </c>
      <c r="I82" s="146">
        <v>11.9188034188034</v>
      </c>
    </row>
    <row r="83" spans="1:19" ht="14.25" customHeight="1" x14ac:dyDescent="0.25">
      <c r="B83" s="568" t="s">
        <v>242</v>
      </c>
      <c r="C83" s="50" t="s">
        <v>76</v>
      </c>
      <c r="D83" s="135">
        <v>23</v>
      </c>
      <c r="E83" s="135">
        <v>110</v>
      </c>
      <c r="F83" s="210">
        <v>8</v>
      </c>
      <c r="G83" s="135" t="s">
        <v>10</v>
      </c>
      <c r="H83" s="135" t="s">
        <v>10</v>
      </c>
      <c r="I83" s="144">
        <v>141</v>
      </c>
    </row>
    <row r="84" spans="1:19" x14ac:dyDescent="0.25">
      <c r="B84" s="568"/>
      <c r="C84" s="51" t="s">
        <v>78</v>
      </c>
      <c r="D84" s="136">
        <v>166</v>
      </c>
      <c r="E84" s="136">
        <v>1215</v>
      </c>
      <c r="F84" s="211">
        <v>41</v>
      </c>
      <c r="G84" s="136" t="s">
        <v>10</v>
      </c>
      <c r="H84" s="136" t="s">
        <v>10</v>
      </c>
      <c r="I84" s="145">
        <v>1422</v>
      </c>
    </row>
    <row r="85" spans="1:19" x14ac:dyDescent="0.25">
      <c r="B85" s="568"/>
      <c r="C85" s="52" t="s">
        <v>77</v>
      </c>
      <c r="D85" s="137">
        <v>7.2173913043478297</v>
      </c>
      <c r="E85" s="137">
        <v>11.045454545454501</v>
      </c>
      <c r="F85" s="212">
        <v>5.125</v>
      </c>
      <c r="G85" s="137" t="s">
        <v>10</v>
      </c>
      <c r="H85" s="137" t="s">
        <v>10</v>
      </c>
      <c r="I85" s="146">
        <v>10.085106382978701</v>
      </c>
    </row>
    <row r="86" spans="1:19" x14ac:dyDescent="0.25">
      <c r="B86" s="568" t="s">
        <v>9</v>
      </c>
      <c r="C86" s="50" t="s">
        <v>76</v>
      </c>
      <c r="D86" s="164">
        <v>9823</v>
      </c>
      <c r="E86" s="164">
        <v>21690</v>
      </c>
      <c r="F86" s="470">
        <v>5483</v>
      </c>
      <c r="G86" s="164">
        <v>2077</v>
      </c>
      <c r="H86" s="164">
        <v>1051</v>
      </c>
      <c r="I86" s="164">
        <v>40124</v>
      </c>
    </row>
    <row r="87" spans="1:19" x14ac:dyDescent="0.25">
      <c r="B87" s="568"/>
      <c r="C87" s="51" t="s">
        <v>78</v>
      </c>
      <c r="D87" s="145">
        <v>64141</v>
      </c>
      <c r="E87" s="145">
        <v>163196</v>
      </c>
      <c r="F87" s="471">
        <v>32013</v>
      </c>
      <c r="G87" s="145">
        <v>9493</v>
      </c>
      <c r="H87" s="145">
        <v>4851</v>
      </c>
      <c r="I87" s="145">
        <v>273694</v>
      </c>
    </row>
    <row r="88" spans="1:19" x14ac:dyDescent="0.25">
      <c r="B88" s="568"/>
      <c r="C88" s="52" t="s">
        <v>77</v>
      </c>
      <c r="D88" s="241">
        <v>6.5296752519596897</v>
      </c>
      <c r="E88" s="241">
        <v>7.5240202858460101</v>
      </c>
      <c r="F88" s="242">
        <v>5.8385920116724401</v>
      </c>
      <c r="G88" s="241">
        <v>4.5705344246509396</v>
      </c>
      <c r="H88" s="241">
        <v>4.61560418648906</v>
      </c>
      <c r="I88" s="241">
        <v>6.821204266773</v>
      </c>
    </row>
    <row r="89" spans="1:19" s="17" customFormat="1" ht="5.25" customHeight="1" x14ac:dyDescent="0.25">
      <c r="A89" s="30"/>
      <c r="B89" s="347"/>
      <c r="L89" s="386"/>
      <c r="M89" s="386"/>
      <c r="N89" s="386"/>
      <c r="O89" s="386"/>
      <c r="P89" s="386"/>
      <c r="Q89" s="386"/>
      <c r="R89" s="386"/>
      <c r="S89" s="386"/>
    </row>
    <row r="90" spans="1:19" ht="12.75" customHeight="1" x14ac:dyDescent="0.25">
      <c r="B90" s="573" t="s">
        <v>300</v>
      </c>
      <c r="C90" s="573"/>
      <c r="D90" s="16"/>
      <c r="E90" s="16"/>
      <c r="F90" s="16"/>
    </row>
    <row r="91" spans="1:19" s="17" customFormat="1" ht="5.25" customHeight="1" x14ac:dyDescent="0.25">
      <c r="A91" s="30"/>
      <c r="B91" s="347"/>
      <c r="L91" s="386"/>
      <c r="M91" s="386"/>
      <c r="N91" s="386"/>
      <c r="O91" s="386"/>
      <c r="P91" s="386"/>
      <c r="Q91" s="386"/>
      <c r="R91" s="386"/>
      <c r="S91" s="386"/>
    </row>
    <row r="92" spans="1:19" s="17" customFormat="1" ht="12.75" customHeight="1" x14ac:dyDescent="0.25">
      <c r="A92" s="30"/>
      <c r="B92" s="114" t="s">
        <v>314</v>
      </c>
      <c r="L92" s="386"/>
      <c r="M92" s="386"/>
      <c r="N92" s="386"/>
      <c r="O92" s="386"/>
      <c r="P92" s="386"/>
      <c r="Q92" s="386"/>
      <c r="R92" s="386"/>
      <c r="S92" s="386"/>
    </row>
    <row r="93" spans="1:19" s="17" customFormat="1" ht="5.25" customHeight="1" x14ac:dyDescent="0.25">
      <c r="A93" s="30"/>
      <c r="B93" s="347"/>
      <c r="L93" s="386"/>
      <c r="M93" s="386"/>
      <c r="N93" s="386"/>
      <c r="O93" s="386"/>
      <c r="P93" s="386"/>
      <c r="Q93" s="386"/>
      <c r="R93" s="386"/>
      <c r="S93" s="386"/>
    </row>
    <row r="94" spans="1:19" s="17" customFormat="1" ht="12.75" customHeight="1" x14ac:dyDescent="0.25">
      <c r="A94" s="30"/>
      <c r="B94" s="347" t="s">
        <v>41</v>
      </c>
      <c r="D94" s="227"/>
      <c r="E94" s="227"/>
      <c r="F94" s="227"/>
      <c r="G94" s="227"/>
      <c r="H94" s="227"/>
      <c r="I94" s="227"/>
      <c r="L94" s="386"/>
      <c r="M94" s="386"/>
      <c r="N94" s="386"/>
      <c r="O94" s="386"/>
      <c r="P94" s="386"/>
      <c r="Q94" s="386"/>
      <c r="R94" s="386"/>
      <c r="S94" s="386"/>
    </row>
    <row r="95" spans="1:19" s="17" customFormat="1" ht="12.75" customHeight="1" x14ac:dyDescent="0.25">
      <c r="A95" s="30"/>
      <c r="B95" s="22"/>
      <c r="C95" s="22"/>
      <c r="D95" s="227"/>
      <c r="E95" s="227"/>
      <c r="F95" s="227"/>
      <c r="G95" s="227"/>
      <c r="H95" s="227"/>
      <c r="I95" s="227"/>
      <c r="L95" s="386"/>
      <c r="M95" s="386"/>
      <c r="N95" s="386"/>
      <c r="O95" s="386"/>
      <c r="P95" s="386"/>
      <c r="Q95" s="386"/>
      <c r="R95" s="386"/>
      <c r="S95" s="386"/>
    </row>
    <row r="96" spans="1:19" s="17" customFormat="1" ht="5.25" customHeight="1" x14ac:dyDescent="0.25">
      <c r="A96" s="30"/>
      <c r="B96" s="3"/>
      <c r="C96" s="3"/>
      <c r="D96" s="227"/>
      <c r="E96" s="227"/>
      <c r="F96" s="227"/>
      <c r="G96" s="227"/>
      <c r="H96" s="227"/>
      <c r="I96" s="227"/>
      <c r="L96" s="386"/>
      <c r="M96" s="386"/>
      <c r="N96" s="386"/>
      <c r="O96" s="386"/>
      <c r="P96" s="386"/>
      <c r="Q96" s="386"/>
      <c r="R96" s="386"/>
      <c r="S96" s="386"/>
    </row>
    <row r="97" spans="1:19" s="17" customFormat="1" ht="12.75" customHeight="1" x14ac:dyDescent="0.25">
      <c r="A97" s="30"/>
      <c r="B97" s="3"/>
      <c r="C97" s="3"/>
      <c r="D97" s="390"/>
      <c r="E97" s="390"/>
      <c r="F97" s="390"/>
      <c r="G97" s="390"/>
      <c r="H97" s="390"/>
      <c r="I97" s="390"/>
      <c r="L97" s="386"/>
      <c r="M97" s="386"/>
      <c r="N97" s="386"/>
      <c r="O97" s="386"/>
      <c r="P97" s="386"/>
      <c r="Q97" s="386"/>
      <c r="R97" s="386"/>
      <c r="S97" s="386"/>
    </row>
    <row r="98" spans="1:19" x14ac:dyDescent="0.25">
      <c r="D98" s="390"/>
      <c r="E98" s="390"/>
      <c r="F98" s="390"/>
      <c r="G98" s="390"/>
      <c r="H98" s="390"/>
      <c r="I98" s="390"/>
    </row>
    <row r="99" spans="1:19" x14ac:dyDescent="0.25">
      <c r="D99" s="390"/>
      <c r="E99" s="390"/>
      <c r="F99" s="390"/>
      <c r="G99" s="390"/>
      <c r="H99" s="390"/>
      <c r="I99" s="390"/>
    </row>
  </sheetData>
  <mergeCells count="30">
    <mergeCell ref="B90:C90"/>
    <mergeCell ref="B71:B73"/>
    <mergeCell ref="B74:B76"/>
    <mergeCell ref="B77:B79"/>
    <mergeCell ref="B80:B82"/>
    <mergeCell ref="B83:B85"/>
    <mergeCell ref="B86:B88"/>
    <mergeCell ref="B68:B70"/>
    <mergeCell ref="B38:B40"/>
    <mergeCell ref="B41:B43"/>
    <mergeCell ref="B44:B46"/>
    <mergeCell ref="B47:B49"/>
    <mergeCell ref="B50:B52"/>
    <mergeCell ref="B53:B55"/>
    <mergeCell ref="B56:B58"/>
    <mergeCell ref="B59:B61"/>
    <mergeCell ref="B62:B64"/>
    <mergeCell ref="B65:B67"/>
    <mergeCell ref="B35:B37"/>
    <mergeCell ref="B2:J2"/>
    <mergeCell ref="B4:B5"/>
    <mergeCell ref="C4:E4"/>
    <mergeCell ref="F4:H4"/>
    <mergeCell ref="I4:K4"/>
    <mergeCell ref="B17:B19"/>
    <mergeCell ref="B20:B22"/>
    <mergeCell ref="B23:B25"/>
    <mergeCell ref="B26:B28"/>
    <mergeCell ref="B29:B31"/>
    <mergeCell ref="B32:B34"/>
  </mergeCells>
  <pageMargins left="0.7" right="0.7" top="0.75" bottom="0.75" header="0.3" footer="0.3"/>
  <pageSetup paperSize="9" scale="48" orientation="portrait" r:id="rId1"/>
  <headerFooter>
    <oddHeader>&amp;L&amp;G&amp;CSpitalbetreuung</oddHeader>
    <oddFooter>&amp;L&amp;A&amp;C&amp;P von &amp;N&amp;R&amp;F</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5"/>
  <sheetViews>
    <sheetView showGridLines="0" zoomScaleNormal="100" workbookViewId="0"/>
  </sheetViews>
  <sheetFormatPr baseColWidth="10" defaultColWidth="11.42578125" defaultRowHeight="14.25" x14ac:dyDescent="0.25"/>
  <cols>
    <col min="1" max="1" width="1.7109375" style="359" customWidth="1"/>
    <col min="2" max="2" width="38.140625" style="3" customWidth="1"/>
    <col min="3" max="11" width="12.7109375" style="3" customWidth="1"/>
    <col min="12" max="12" width="36.7109375" style="382" bestFit="1" customWidth="1"/>
    <col min="13" max="19" width="11.42578125" style="382"/>
    <col min="20" max="20" width="11.42578125" style="107"/>
    <col min="21" max="16384" width="11.42578125" style="3"/>
  </cols>
  <sheetData>
    <row r="1" spans="1:19" ht="10.15" customHeight="1" x14ac:dyDescent="0.25"/>
    <row r="2" spans="1:19" ht="31.7" customHeight="1" x14ac:dyDescent="0.25">
      <c r="A2" s="367"/>
      <c r="B2" s="569" t="s">
        <v>319</v>
      </c>
      <c r="C2" s="569"/>
      <c r="D2" s="569"/>
      <c r="E2" s="569"/>
      <c r="F2" s="569"/>
      <c r="G2" s="569"/>
      <c r="H2" s="569"/>
      <c r="I2" s="569"/>
      <c r="J2" s="569"/>
      <c r="K2" s="368"/>
      <c r="L2" s="376"/>
      <c r="M2" s="376"/>
    </row>
    <row r="3" spans="1:19" ht="12.2" customHeight="1" x14ac:dyDescent="0.25"/>
    <row r="4" spans="1:19" ht="13.7" customHeight="1" x14ac:dyDescent="0.25">
      <c r="B4" s="570" t="s">
        <v>75</v>
      </c>
      <c r="C4" s="566" t="s">
        <v>215</v>
      </c>
      <c r="D4" s="572"/>
      <c r="E4" s="567"/>
      <c r="F4" s="566" t="s">
        <v>216</v>
      </c>
      <c r="G4" s="572"/>
      <c r="H4" s="567"/>
      <c r="I4" s="566" t="s">
        <v>217</v>
      </c>
      <c r="J4" s="572"/>
      <c r="K4" s="567"/>
    </row>
    <row r="5" spans="1:19" x14ac:dyDescent="0.25">
      <c r="B5" s="571"/>
      <c r="C5" s="345" t="s">
        <v>76</v>
      </c>
      <c r="D5" s="345" t="s">
        <v>78</v>
      </c>
      <c r="E5" s="345" t="s">
        <v>77</v>
      </c>
      <c r="F5" s="345" t="s">
        <v>76</v>
      </c>
      <c r="G5" s="345" t="s">
        <v>78</v>
      </c>
      <c r="H5" s="345" t="s">
        <v>77</v>
      </c>
      <c r="I5" s="403" t="s">
        <v>76</v>
      </c>
      <c r="J5" s="403" t="s">
        <v>78</v>
      </c>
      <c r="K5" s="403" t="s">
        <v>77</v>
      </c>
    </row>
    <row r="6" spans="1:19" ht="14.25" customHeight="1" x14ac:dyDescent="0.25">
      <c r="B6" s="191" t="s">
        <v>1</v>
      </c>
      <c r="C6" s="135">
        <v>21</v>
      </c>
      <c r="D6" s="135">
        <v>203</v>
      </c>
      <c r="E6" s="228">
        <v>9.6666666666666696</v>
      </c>
      <c r="F6" s="135">
        <v>4</v>
      </c>
      <c r="G6" s="135">
        <v>110</v>
      </c>
      <c r="H6" s="225">
        <v>27.5</v>
      </c>
      <c r="I6" s="423">
        <v>3</v>
      </c>
      <c r="J6" s="424">
        <v>41</v>
      </c>
      <c r="K6" s="225">
        <v>13.6666666666667</v>
      </c>
    </row>
    <row r="7" spans="1:19" ht="13.7" x14ac:dyDescent="0.25">
      <c r="B7" s="193" t="s">
        <v>2</v>
      </c>
      <c r="C7" s="136">
        <v>68</v>
      </c>
      <c r="D7" s="136">
        <v>1396</v>
      </c>
      <c r="E7" s="229">
        <v>20.529411764705898</v>
      </c>
      <c r="F7" s="136">
        <v>70</v>
      </c>
      <c r="G7" s="136">
        <v>1571</v>
      </c>
      <c r="H7" s="226">
        <v>22.4428571428571</v>
      </c>
      <c r="I7" s="136">
        <v>2</v>
      </c>
      <c r="J7" s="211">
        <v>33</v>
      </c>
      <c r="K7" s="226">
        <v>16.5</v>
      </c>
    </row>
    <row r="8" spans="1:19" x14ac:dyDescent="0.2">
      <c r="B8" s="193" t="s">
        <v>136</v>
      </c>
      <c r="C8" s="417">
        <v>0</v>
      </c>
      <c r="D8" s="417">
        <v>0</v>
      </c>
      <c r="E8" s="243" t="s">
        <v>10</v>
      </c>
      <c r="F8" s="136">
        <v>944</v>
      </c>
      <c r="G8" s="136">
        <v>20182</v>
      </c>
      <c r="H8" s="226">
        <v>21.379237288135599</v>
      </c>
      <c r="I8" s="417">
        <v>4</v>
      </c>
      <c r="J8" s="417">
        <v>61</v>
      </c>
      <c r="K8" s="226">
        <v>15.25</v>
      </c>
    </row>
    <row r="9" spans="1:19" x14ac:dyDescent="0.2">
      <c r="B9" s="193" t="s">
        <v>140</v>
      </c>
      <c r="C9" s="417">
        <v>0</v>
      </c>
      <c r="D9" s="417">
        <v>0</v>
      </c>
      <c r="E9" s="243" t="s">
        <v>10</v>
      </c>
      <c r="F9" s="136">
        <v>580</v>
      </c>
      <c r="G9" s="136">
        <v>11739</v>
      </c>
      <c r="H9" s="226">
        <v>20.239655172413801</v>
      </c>
      <c r="I9" s="417">
        <v>0</v>
      </c>
      <c r="J9" s="417">
        <v>0</v>
      </c>
      <c r="K9" s="226" t="s">
        <v>10</v>
      </c>
    </row>
    <row r="10" spans="1:19" x14ac:dyDescent="0.2">
      <c r="B10" s="193" t="s">
        <v>3</v>
      </c>
      <c r="C10" s="417">
        <v>0</v>
      </c>
      <c r="D10" s="417">
        <v>0</v>
      </c>
      <c r="E10" s="243" t="s">
        <v>10</v>
      </c>
      <c r="F10" s="136">
        <v>810</v>
      </c>
      <c r="G10" s="136">
        <v>20198</v>
      </c>
      <c r="H10" s="226">
        <v>24.935802469135801</v>
      </c>
      <c r="I10" s="417">
        <v>0</v>
      </c>
      <c r="J10" s="417">
        <v>0</v>
      </c>
      <c r="K10" s="226" t="s">
        <v>10</v>
      </c>
    </row>
    <row r="11" spans="1:19" x14ac:dyDescent="0.2">
      <c r="B11" s="193" t="s">
        <v>4</v>
      </c>
      <c r="C11" s="417">
        <v>0</v>
      </c>
      <c r="D11" s="417">
        <v>0</v>
      </c>
      <c r="E11" s="243" t="s">
        <v>10</v>
      </c>
      <c r="F11" s="136">
        <v>992</v>
      </c>
      <c r="G11" s="136">
        <v>18502</v>
      </c>
      <c r="H11" s="226">
        <v>18.651209677419399</v>
      </c>
      <c r="I11" s="417">
        <v>0</v>
      </c>
      <c r="J11" s="417">
        <v>0</v>
      </c>
      <c r="K11" s="226" t="s">
        <v>10</v>
      </c>
    </row>
    <row r="12" spans="1:19" x14ac:dyDescent="0.2">
      <c r="B12" s="193" t="s">
        <v>5</v>
      </c>
      <c r="C12" s="417">
        <v>0</v>
      </c>
      <c r="D12" s="417">
        <v>0</v>
      </c>
      <c r="E12" s="243" t="s">
        <v>10</v>
      </c>
      <c r="F12" s="136">
        <v>527</v>
      </c>
      <c r="G12" s="136">
        <v>14565</v>
      </c>
      <c r="H12" s="226">
        <v>27.637571157495302</v>
      </c>
      <c r="I12" s="417">
        <v>0</v>
      </c>
      <c r="J12" s="417">
        <v>0</v>
      </c>
      <c r="K12" s="226" t="s">
        <v>10</v>
      </c>
    </row>
    <row r="13" spans="1:19" x14ac:dyDescent="0.2">
      <c r="B13" s="197" t="s">
        <v>7</v>
      </c>
      <c r="C13" s="418">
        <v>0</v>
      </c>
      <c r="D13" s="418">
        <v>0</v>
      </c>
      <c r="E13" s="243" t="s">
        <v>10</v>
      </c>
      <c r="F13" s="142">
        <v>852</v>
      </c>
      <c r="G13" s="142">
        <v>26982</v>
      </c>
      <c r="H13" s="137">
        <v>31.669014084507001</v>
      </c>
      <c r="I13" s="418">
        <v>0</v>
      </c>
      <c r="J13" s="418">
        <v>0</v>
      </c>
      <c r="K13" s="226" t="s">
        <v>10</v>
      </c>
    </row>
    <row r="14" spans="1:19" ht="13.7" x14ac:dyDescent="0.25">
      <c r="B14" s="200" t="s">
        <v>9</v>
      </c>
      <c r="C14" s="239">
        <v>89</v>
      </c>
      <c r="D14" s="239">
        <v>1599</v>
      </c>
      <c r="E14" s="244">
        <v>17.966292134831502</v>
      </c>
      <c r="F14" s="239">
        <v>4779</v>
      </c>
      <c r="G14" s="239">
        <v>113849</v>
      </c>
      <c r="H14" s="245">
        <v>23.822766269094</v>
      </c>
      <c r="I14" s="239">
        <v>9</v>
      </c>
      <c r="J14" s="240">
        <v>135</v>
      </c>
      <c r="K14" s="245">
        <v>15</v>
      </c>
      <c r="L14" s="393"/>
      <c r="M14" s="393"/>
      <c r="N14" s="393"/>
      <c r="O14" s="393"/>
    </row>
    <row r="16" spans="1:19" ht="39.950000000000003" customHeight="1" x14ac:dyDescent="0.25">
      <c r="B16" s="345" t="s">
        <v>218</v>
      </c>
      <c r="C16" s="345"/>
      <c r="D16" s="345" t="s">
        <v>1</v>
      </c>
      <c r="E16" s="345" t="s">
        <v>2</v>
      </c>
      <c r="F16" s="345" t="s">
        <v>136</v>
      </c>
      <c r="G16" s="345" t="s">
        <v>6</v>
      </c>
      <c r="H16" s="345" t="s">
        <v>17</v>
      </c>
      <c r="I16" s="345" t="s">
        <v>9</v>
      </c>
      <c r="L16" s="348"/>
      <c r="M16" s="348"/>
      <c r="N16" s="348"/>
      <c r="O16" s="348"/>
      <c r="P16" s="348"/>
      <c r="Q16" s="348"/>
      <c r="R16" s="348"/>
      <c r="S16" s="348"/>
    </row>
    <row r="17" spans="1:20" ht="14.25" customHeight="1" x14ac:dyDescent="0.25">
      <c r="B17" s="568" t="s">
        <v>219</v>
      </c>
      <c r="C17" s="50" t="s">
        <v>76</v>
      </c>
      <c r="D17" s="135">
        <v>1385</v>
      </c>
      <c r="E17" s="135">
        <v>918</v>
      </c>
      <c r="F17" s="210">
        <v>6320</v>
      </c>
      <c r="G17" s="135">
        <v>13</v>
      </c>
      <c r="H17" s="135">
        <v>22</v>
      </c>
      <c r="I17" s="144">
        <v>8658</v>
      </c>
      <c r="L17" s="574"/>
      <c r="M17" s="349"/>
      <c r="N17" s="350"/>
      <c r="O17" s="350"/>
      <c r="P17" s="351"/>
      <c r="Q17" s="352"/>
      <c r="R17" s="352"/>
      <c r="S17" s="353"/>
    </row>
    <row r="18" spans="1:20" x14ac:dyDescent="0.25">
      <c r="B18" s="568"/>
      <c r="C18" s="51" t="s">
        <v>78</v>
      </c>
      <c r="D18" s="136">
        <v>5175</v>
      </c>
      <c r="E18" s="136">
        <v>4031</v>
      </c>
      <c r="F18" s="211">
        <v>36572</v>
      </c>
      <c r="G18" s="136">
        <v>37</v>
      </c>
      <c r="H18" s="136">
        <v>79</v>
      </c>
      <c r="I18" s="145">
        <v>45894</v>
      </c>
      <c r="L18" s="574"/>
      <c r="M18" s="349"/>
      <c r="N18" s="350"/>
      <c r="O18" s="350"/>
      <c r="P18" s="351"/>
      <c r="Q18" s="352"/>
      <c r="R18" s="352"/>
      <c r="S18" s="353"/>
    </row>
    <row r="19" spans="1:20" s="381" customFormat="1" ht="14.25" customHeight="1" x14ac:dyDescent="0.25">
      <c r="A19" s="540"/>
      <c r="B19" s="568"/>
      <c r="C19" s="541" t="s">
        <v>77</v>
      </c>
      <c r="D19" s="137">
        <v>3.7364620938628201</v>
      </c>
      <c r="E19" s="137">
        <v>4.39106753812636</v>
      </c>
      <c r="F19" s="212">
        <v>5.7867088607594903</v>
      </c>
      <c r="G19" s="137">
        <v>2.8461538461538498</v>
      </c>
      <c r="H19" s="137">
        <v>3.5909090909090899</v>
      </c>
      <c r="I19" s="146">
        <v>5.3007623007623001</v>
      </c>
      <c r="L19" s="574"/>
      <c r="M19" s="542"/>
      <c r="N19" s="543"/>
      <c r="O19" s="543"/>
      <c r="P19" s="544"/>
      <c r="Q19" s="543"/>
      <c r="R19" s="543"/>
      <c r="S19" s="545"/>
      <c r="T19" s="546"/>
    </row>
    <row r="20" spans="1:20" ht="14.25" customHeight="1" x14ac:dyDescent="0.25">
      <c r="B20" s="568" t="s">
        <v>220</v>
      </c>
      <c r="C20" s="50" t="s">
        <v>76</v>
      </c>
      <c r="D20" s="135">
        <v>2</v>
      </c>
      <c r="E20" s="135">
        <v>5</v>
      </c>
      <c r="F20" s="210">
        <v>239</v>
      </c>
      <c r="G20" s="135">
        <v>10</v>
      </c>
      <c r="H20" s="135" t="s">
        <v>10</v>
      </c>
      <c r="I20" s="144">
        <v>256</v>
      </c>
      <c r="L20" s="574"/>
      <c r="M20" s="349"/>
      <c r="N20" s="354"/>
      <c r="O20" s="352"/>
      <c r="P20" s="351"/>
      <c r="Q20" s="354"/>
      <c r="R20" s="354"/>
      <c r="S20" s="353"/>
    </row>
    <row r="21" spans="1:20" x14ac:dyDescent="0.25">
      <c r="B21" s="568"/>
      <c r="C21" s="51" t="s">
        <v>78</v>
      </c>
      <c r="D21" s="136">
        <v>12</v>
      </c>
      <c r="E21" s="136">
        <v>29</v>
      </c>
      <c r="F21" s="211">
        <v>933</v>
      </c>
      <c r="G21" s="136">
        <v>42</v>
      </c>
      <c r="H21" s="136" t="s">
        <v>10</v>
      </c>
      <c r="I21" s="145">
        <v>1016</v>
      </c>
      <c r="L21" s="574"/>
      <c r="M21" s="349"/>
      <c r="N21" s="354"/>
      <c r="O21" s="352"/>
      <c r="P21" s="351"/>
      <c r="Q21" s="354"/>
      <c r="R21" s="354"/>
      <c r="S21" s="353"/>
    </row>
    <row r="22" spans="1:20" s="381" customFormat="1" ht="14.25" customHeight="1" x14ac:dyDescent="0.25">
      <c r="A22" s="540"/>
      <c r="B22" s="568"/>
      <c r="C22" s="541" t="s">
        <v>77</v>
      </c>
      <c r="D22" s="137">
        <v>6</v>
      </c>
      <c r="E22" s="137">
        <v>5.8</v>
      </c>
      <c r="F22" s="212">
        <v>3.9037656903765701</v>
      </c>
      <c r="G22" s="137">
        <v>4.2</v>
      </c>
      <c r="H22" s="137" t="s">
        <v>10</v>
      </c>
      <c r="I22" s="146">
        <v>3.96875</v>
      </c>
      <c r="L22" s="574"/>
      <c r="M22" s="542"/>
      <c r="N22" s="543"/>
      <c r="O22" s="543"/>
      <c r="P22" s="544"/>
      <c r="Q22" s="543"/>
      <c r="R22" s="543"/>
      <c r="S22" s="545"/>
      <c r="T22" s="546"/>
    </row>
    <row r="23" spans="1:20" ht="14.25" customHeight="1" x14ac:dyDescent="0.25">
      <c r="B23" s="568" t="s">
        <v>221</v>
      </c>
      <c r="C23" s="50" t="s">
        <v>76</v>
      </c>
      <c r="D23" s="135">
        <v>15</v>
      </c>
      <c r="E23" s="135">
        <v>30</v>
      </c>
      <c r="F23" s="210">
        <v>1381</v>
      </c>
      <c r="G23" s="135" t="s">
        <v>10</v>
      </c>
      <c r="H23" s="135" t="s">
        <v>10</v>
      </c>
      <c r="I23" s="144">
        <v>1426</v>
      </c>
      <c r="L23" s="574"/>
      <c r="M23" s="349"/>
      <c r="N23" s="352"/>
      <c r="O23" s="352"/>
      <c r="P23" s="351"/>
      <c r="Q23" s="354"/>
      <c r="R23" s="354"/>
      <c r="S23" s="353"/>
    </row>
    <row r="24" spans="1:20" x14ac:dyDescent="0.25">
      <c r="B24" s="568"/>
      <c r="C24" s="51" t="s">
        <v>78</v>
      </c>
      <c r="D24" s="136">
        <v>58</v>
      </c>
      <c r="E24" s="136">
        <v>120</v>
      </c>
      <c r="F24" s="211">
        <v>6123</v>
      </c>
      <c r="G24" s="136" t="s">
        <v>10</v>
      </c>
      <c r="H24" s="136" t="s">
        <v>10</v>
      </c>
      <c r="I24" s="145">
        <v>6301</v>
      </c>
      <c r="L24" s="574"/>
      <c r="M24" s="349"/>
      <c r="N24" s="352"/>
      <c r="O24" s="352"/>
      <c r="P24" s="351"/>
      <c r="Q24" s="354"/>
      <c r="R24" s="354"/>
      <c r="S24" s="353"/>
    </row>
    <row r="25" spans="1:20" s="381" customFormat="1" ht="14.25" customHeight="1" x14ac:dyDescent="0.25">
      <c r="A25" s="540"/>
      <c r="B25" s="568"/>
      <c r="C25" s="541" t="s">
        <v>77</v>
      </c>
      <c r="D25" s="137">
        <v>3.8666666666666698</v>
      </c>
      <c r="E25" s="137">
        <v>4</v>
      </c>
      <c r="F25" s="212">
        <v>4.4337436640115904</v>
      </c>
      <c r="G25" s="137" t="s">
        <v>10</v>
      </c>
      <c r="H25" s="137" t="s">
        <v>10</v>
      </c>
      <c r="I25" s="146">
        <v>4.41865357643759</v>
      </c>
      <c r="L25" s="574"/>
      <c r="M25" s="542"/>
      <c r="N25" s="543"/>
      <c r="O25" s="543"/>
      <c r="P25" s="544"/>
      <c r="Q25" s="543"/>
      <c r="R25" s="543"/>
      <c r="S25" s="545"/>
      <c r="T25" s="546"/>
    </row>
    <row r="26" spans="1:20" ht="14.25" customHeight="1" x14ac:dyDescent="0.25">
      <c r="B26" s="568" t="s">
        <v>222</v>
      </c>
      <c r="C26" s="50" t="s">
        <v>76</v>
      </c>
      <c r="D26" s="135">
        <v>7</v>
      </c>
      <c r="E26" s="135">
        <v>12</v>
      </c>
      <c r="F26" s="210">
        <v>1322</v>
      </c>
      <c r="G26" s="135" t="s">
        <v>10</v>
      </c>
      <c r="H26" s="135" t="s">
        <v>10</v>
      </c>
      <c r="I26" s="144">
        <v>1341</v>
      </c>
      <c r="L26" s="574"/>
      <c r="M26" s="349"/>
      <c r="N26" s="352"/>
      <c r="O26" s="352"/>
      <c r="P26" s="351"/>
      <c r="Q26" s="354"/>
      <c r="R26" s="354"/>
      <c r="S26" s="353"/>
    </row>
    <row r="27" spans="1:20" x14ac:dyDescent="0.25">
      <c r="B27" s="568"/>
      <c r="C27" s="51" t="s">
        <v>78</v>
      </c>
      <c r="D27" s="136">
        <v>46</v>
      </c>
      <c r="E27" s="136">
        <v>67</v>
      </c>
      <c r="F27" s="211">
        <v>5592</v>
      </c>
      <c r="G27" s="136" t="s">
        <v>10</v>
      </c>
      <c r="H27" s="136" t="s">
        <v>10</v>
      </c>
      <c r="I27" s="145">
        <v>5705</v>
      </c>
      <c r="L27" s="574"/>
      <c r="M27" s="349"/>
      <c r="N27" s="352"/>
      <c r="O27" s="352"/>
      <c r="P27" s="351"/>
      <c r="Q27" s="354"/>
      <c r="R27" s="354"/>
      <c r="S27" s="353"/>
    </row>
    <row r="28" spans="1:20" s="381" customFormat="1" ht="14.25" customHeight="1" x14ac:dyDescent="0.25">
      <c r="A28" s="540"/>
      <c r="B28" s="568"/>
      <c r="C28" s="541" t="s">
        <v>77</v>
      </c>
      <c r="D28" s="137">
        <v>6.5714285714285703</v>
      </c>
      <c r="E28" s="137">
        <v>5.5833333333333304</v>
      </c>
      <c r="F28" s="212">
        <v>4.2299546142208797</v>
      </c>
      <c r="G28" s="137" t="s">
        <v>10</v>
      </c>
      <c r="H28" s="137" t="s">
        <v>10</v>
      </c>
      <c r="I28" s="146">
        <v>4.25428784489187</v>
      </c>
      <c r="L28" s="574"/>
      <c r="M28" s="542"/>
      <c r="N28" s="543"/>
      <c r="O28" s="543"/>
      <c r="P28" s="544"/>
      <c r="Q28" s="543"/>
      <c r="R28" s="543"/>
      <c r="S28" s="545"/>
      <c r="T28" s="546"/>
    </row>
    <row r="29" spans="1:20" ht="14.25" customHeight="1" x14ac:dyDescent="0.25">
      <c r="B29" s="568" t="s">
        <v>223</v>
      </c>
      <c r="C29" s="50" t="s">
        <v>76</v>
      </c>
      <c r="D29" s="135">
        <v>1</v>
      </c>
      <c r="E29" s="135">
        <v>4</v>
      </c>
      <c r="F29" s="210">
        <v>128</v>
      </c>
      <c r="G29" s="135" t="s">
        <v>10</v>
      </c>
      <c r="H29" s="135" t="s">
        <v>10</v>
      </c>
      <c r="I29" s="144">
        <v>133</v>
      </c>
      <c r="L29" s="574"/>
      <c r="M29" s="349"/>
      <c r="N29" s="352"/>
      <c r="O29" s="352"/>
      <c r="P29" s="355"/>
      <c r="Q29" s="354"/>
      <c r="R29" s="354"/>
      <c r="S29" s="356"/>
    </row>
    <row r="30" spans="1:20" x14ac:dyDescent="0.25">
      <c r="B30" s="568"/>
      <c r="C30" s="51" t="s">
        <v>78</v>
      </c>
      <c r="D30" s="136">
        <v>6</v>
      </c>
      <c r="E30" s="136">
        <v>21</v>
      </c>
      <c r="F30" s="211">
        <v>1270</v>
      </c>
      <c r="G30" s="136" t="s">
        <v>10</v>
      </c>
      <c r="H30" s="136" t="s">
        <v>10</v>
      </c>
      <c r="I30" s="145">
        <v>1297</v>
      </c>
      <c r="L30" s="574"/>
      <c r="M30" s="349"/>
      <c r="N30" s="352"/>
      <c r="O30" s="352"/>
      <c r="P30" s="355"/>
      <c r="Q30" s="354"/>
      <c r="R30" s="354"/>
      <c r="S30" s="356"/>
    </row>
    <row r="31" spans="1:20" s="381" customFormat="1" ht="14.25" customHeight="1" x14ac:dyDescent="0.25">
      <c r="A31" s="540"/>
      <c r="B31" s="568"/>
      <c r="C31" s="541" t="s">
        <v>77</v>
      </c>
      <c r="D31" s="137">
        <v>6</v>
      </c>
      <c r="E31" s="137">
        <v>5.25</v>
      </c>
      <c r="F31" s="212">
        <v>9.921875</v>
      </c>
      <c r="G31" s="137" t="s">
        <v>10</v>
      </c>
      <c r="H31" s="137" t="s">
        <v>10</v>
      </c>
      <c r="I31" s="146">
        <v>9.7518796992481196</v>
      </c>
      <c r="L31" s="574"/>
      <c r="M31" s="542"/>
      <c r="N31" s="543"/>
      <c r="O31" s="543"/>
      <c r="P31" s="544"/>
      <c r="Q31" s="543"/>
      <c r="R31" s="543"/>
      <c r="S31" s="545"/>
      <c r="T31" s="546"/>
    </row>
    <row r="32" spans="1:20" ht="14.25" customHeight="1" x14ac:dyDescent="0.25">
      <c r="B32" s="568" t="s">
        <v>224</v>
      </c>
      <c r="C32" s="50" t="s">
        <v>76</v>
      </c>
      <c r="D32" s="135">
        <v>13</v>
      </c>
      <c r="E32" s="135">
        <v>25</v>
      </c>
      <c r="F32" s="210">
        <v>343</v>
      </c>
      <c r="G32" s="135" t="s">
        <v>10</v>
      </c>
      <c r="H32" s="135" t="s">
        <v>10</v>
      </c>
      <c r="I32" s="144">
        <v>381</v>
      </c>
      <c r="L32" s="574"/>
      <c r="M32" s="349"/>
      <c r="N32" s="352"/>
      <c r="O32" s="352"/>
      <c r="P32" s="355"/>
      <c r="Q32" s="354"/>
      <c r="R32" s="354"/>
      <c r="S32" s="356"/>
    </row>
    <row r="33" spans="1:20" x14ac:dyDescent="0.25">
      <c r="B33" s="568"/>
      <c r="C33" s="51" t="s">
        <v>78</v>
      </c>
      <c r="D33" s="136">
        <v>76</v>
      </c>
      <c r="E33" s="136">
        <v>245</v>
      </c>
      <c r="F33" s="211">
        <v>3457</v>
      </c>
      <c r="G33" s="136" t="s">
        <v>10</v>
      </c>
      <c r="H33" s="136" t="s">
        <v>10</v>
      </c>
      <c r="I33" s="145">
        <v>3778</v>
      </c>
      <c r="L33" s="574"/>
      <c r="M33" s="349"/>
      <c r="N33" s="352"/>
      <c r="O33" s="352"/>
      <c r="P33" s="351"/>
      <c r="Q33" s="354"/>
      <c r="R33" s="354"/>
      <c r="S33" s="353"/>
    </row>
    <row r="34" spans="1:20" s="381" customFormat="1" ht="14.25" customHeight="1" x14ac:dyDescent="0.25">
      <c r="A34" s="540"/>
      <c r="B34" s="568"/>
      <c r="C34" s="541" t="s">
        <v>77</v>
      </c>
      <c r="D34" s="137">
        <v>5.8461538461538503</v>
      </c>
      <c r="E34" s="137">
        <v>9.8000000000000007</v>
      </c>
      <c r="F34" s="212">
        <v>10.078717201166199</v>
      </c>
      <c r="G34" s="137" t="s">
        <v>10</v>
      </c>
      <c r="H34" s="137" t="s">
        <v>10</v>
      </c>
      <c r="I34" s="146">
        <v>9.91601049868766</v>
      </c>
      <c r="L34" s="574"/>
      <c r="M34" s="542"/>
      <c r="N34" s="543"/>
      <c r="O34" s="543"/>
      <c r="P34" s="544"/>
      <c r="Q34" s="543"/>
      <c r="R34" s="543"/>
      <c r="S34" s="545"/>
      <c r="T34" s="546"/>
    </row>
    <row r="35" spans="1:20" ht="14.25" customHeight="1" x14ac:dyDescent="0.25">
      <c r="B35" s="568" t="s">
        <v>225</v>
      </c>
      <c r="C35" s="50" t="s">
        <v>76</v>
      </c>
      <c r="D35" s="135">
        <v>4</v>
      </c>
      <c r="E35" s="135">
        <v>10</v>
      </c>
      <c r="F35" s="210">
        <v>191</v>
      </c>
      <c r="G35" s="135">
        <v>4</v>
      </c>
      <c r="H35" s="135" t="s">
        <v>10</v>
      </c>
      <c r="I35" s="144">
        <v>209</v>
      </c>
      <c r="L35" s="574"/>
      <c r="M35" s="349"/>
      <c r="N35" s="352"/>
      <c r="O35" s="352"/>
      <c r="P35" s="355"/>
      <c r="Q35" s="354"/>
      <c r="R35" s="354"/>
      <c r="S35" s="356"/>
    </row>
    <row r="36" spans="1:20" x14ac:dyDescent="0.25">
      <c r="B36" s="568"/>
      <c r="C36" s="51" t="s">
        <v>78</v>
      </c>
      <c r="D36" s="136">
        <v>51</v>
      </c>
      <c r="E36" s="136">
        <v>131</v>
      </c>
      <c r="F36" s="211">
        <v>1890</v>
      </c>
      <c r="G36" s="136">
        <v>18</v>
      </c>
      <c r="H36" s="136" t="s">
        <v>10</v>
      </c>
      <c r="I36" s="145">
        <v>2090</v>
      </c>
      <c r="L36" s="574"/>
      <c r="M36" s="349"/>
      <c r="N36" s="352"/>
      <c r="O36" s="352"/>
      <c r="P36" s="351"/>
      <c r="Q36" s="354"/>
      <c r="R36" s="354"/>
      <c r="S36" s="353"/>
    </row>
    <row r="37" spans="1:20" s="381" customFormat="1" ht="14.25" customHeight="1" x14ac:dyDescent="0.25">
      <c r="A37" s="540"/>
      <c r="B37" s="568"/>
      <c r="C37" s="541" t="s">
        <v>77</v>
      </c>
      <c r="D37" s="137">
        <v>12.75</v>
      </c>
      <c r="E37" s="137">
        <v>13.1</v>
      </c>
      <c r="F37" s="212">
        <v>9.8952879581151798</v>
      </c>
      <c r="G37" s="137">
        <v>4.5</v>
      </c>
      <c r="H37" s="137" t="s">
        <v>10</v>
      </c>
      <c r="I37" s="146">
        <v>10</v>
      </c>
      <c r="L37" s="574"/>
      <c r="M37" s="542"/>
      <c r="N37" s="543"/>
      <c r="O37" s="543"/>
      <c r="P37" s="544"/>
      <c r="Q37" s="543"/>
      <c r="R37" s="543"/>
      <c r="S37" s="545"/>
      <c r="T37" s="546"/>
    </row>
    <row r="38" spans="1:20" ht="14.25" customHeight="1" x14ac:dyDescent="0.25">
      <c r="B38" s="568" t="s">
        <v>226</v>
      </c>
      <c r="C38" s="50" t="s">
        <v>76</v>
      </c>
      <c r="D38" s="135">
        <v>2</v>
      </c>
      <c r="E38" s="135">
        <v>2</v>
      </c>
      <c r="F38" s="210">
        <v>123</v>
      </c>
      <c r="G38" s="135" t="s">
        <v>10</v>
      </c>
      <c r="H38" s="135" t="s">
        <v>10</v>
      </c>
      <c r="I38" s="144">
        <v>127</v>
      </c>
      <c r="L38" s="574"/>
      <c r="M38" s="349"/>
      <c r="N38" s="352"/>
      <c r="O38" s="352"/>
      <c r="P38" s="355"/>
      <c r="Q38" s="354"/>
      <c r="R38" s="354"/>
      <c r="S38" s="356"/>
    </row>
    <row r="39" spans="1:20" x14ac:dyDescent="0.25">
      <c r="B39" s="568"/>
      <c r="C39" s="51" t="s">
        <v>78</v>
      </c>
      <c r="D39" s="136">
        <v>21</v>
      </c>
      <c r="E39" s="136">
        <v>13</v>
      </c>
      <c r="F39" s="211">
        <v>1327</v>
      </c>
      <c r="G39" s="136" t="s">
        <v>10</v>
      </c>
      <c r="H39" s="136" t="s">
        <v>10</v>
      </c>
      <c r="I39" s="145">
        <v>1361</v>
      </c>
      <c r="L39" s="574"/>
      <c r="M39" s="349"/>
      <c r="N39" s="352"/>
      <c r="O39" s="352"/>
      <c r="P39" s="351"/>
      <c r="Q39" s="354"/>
      <c r="R39" s="354"/>
      <c r="S39" s="353"/>
    </row>
    <row r="40" spans="1:20" s="381" customFormat="1" ht="14.25" customHeight="1" x14ac:dyDescent="0.25">
      <c r="A40" s="540"/>
      <c r="B40" s="568"/>
      <c r="C40" s="541" t="s">
        <v>77</v>
      </c>
      <c r="D40" s="137">
        <v>10.5</v>
      </c>
      <c r="E40" s="137">
        <v>6.5</v>
      </c>
      <c r="F40" s="212">
        <v>10.788617886178899</v>
      </c>
      <c r="G40" s="137" t="s">
        <v>10</v>
      </c>
      <c r="H40" s="137" t="s">
        <v>10</v>
      </c>
      <c r="I40" s="146">
        <v>10.7165354330709</v>
      </c>
      <c r="L40" s="574"/>
      <c r="M40" s="542"/>
      <c r="N40" s="543"/>
      <c r="O40" s="543"/>
      <c r="P40" s="544"/>
      <c r="Q40" s="543"/>
      <c r="R40" s="543"/>
      <c r="S40" s="545"/>
      <c r="T40" s="546"/>
    </row>
    <row r="41" spans="1:20" ht="14.25" customHeight="1" x14ac:dyDescent="0.25">
      <c r="B41" s="568" t="s">
        <v>227</v>
      </c>
      <c r="C41" s="50" t="s">
        <v>76</v>
      </c>
      <c r="D41" s="135"/>
      <c r="E41" s="135">
        <v>18</v>
      </c>
      <c r="F41" s="210">
        <v>19</v>
      </c>
      <c r="G41" s="135">
        <v>1</v>
      </c>
      <c r="H41" s="135" t="s">
        <v>10</v>
      </c>
      <c r="I41" s="144">
        <v>38</v>
      </c>
      <c r="L41" s="574"/>
      <c r="M41" s="349"/>
      <c r="N41" s="352"/>
      <c r="O41" s="352"/>
      <c r="P41" s="355"/>
      <c r="Q41" s="354"/>
      <c r="R41" s="354"/>
      <c r="S41" s="356"/>
    </row>
    <row r="42" spans="1:20" x14ac:dyDescent="0.25">
      <c r="B42" s="568"/>
      <c r="C42" s="51" t="s">
        <v>78</v>
      </c>
      <c r="D42" s="136"/>
      <c r="E42" s="136">
        <v>335</v>
      </c>
      <c r="F42" s="211">
        <v>361</v>
      </c>
      <c r="G42" s="136">
        <v>4</v>
      </c>
      <c r="H42" s="136" t="s">
        <v>10</v>
      </c>
      <c r="I42" s="145">
        <v>700</v>
      </c>
      <c r="L42" s="574"/>
      <c r="M42" s="349"/>
      <c r="N42" s="352"/>
      <c r="O42" s="352"/>
      <c r="P42" s="355"/>
      <c r="Q42" s="354"/>
      <c r="R42" s="354"/>
      <c r="S42" s="356"/>
    </row>
    <row r="43" spans="1:20" s="381" customFormat="1" x14ac:dyDescent="0.25">
      <c r="A43" s="540"/>
      <c r="B43" s="568"/>
      <c r="C43" s="541" t="s">
        <v>77</v>
      </c>
      <c r="D43" s="137"/>
      <c r="E43" s="137">
        <v>18.6111111111111</v>
      </c>
      <c r="F43" s="212">
        <v>19</v>
      </c>
      <c r="G43" s="137">
        <v>4</v>
      </c>
      <c r="H43" s="137" t="s">
        <v>10</v>
      </c>
      <c r="I43" s="146">
        <v>18.421052631578899</v>
      </c>
      <c r="L43" s="574"/>
      <c r="M43" s="542"/>
      <c r="N43" s="543"/>
      <c r="O43" s="543"/>
      <c r="P43" s="544"/>
      <c r="Q43" s="543"/>
      <c r="R43" s="543"/>
      <c r="S43" s="545"/>
      <c r="T43" s="546"/>
    </row>
    <row r="44" spans="1:20" x14ac:dyDescent="0.25">
      <c r="B44" s="568" t="s">
        <v>228</v>
      </c>
      <c r="C44" s="50" t="s">
        <v>76</v>
      </c>
      <c r="D44" s="135">
        <v>3</v>
      </c>
      <c r="E44" s="135">
        <v>78</v>
      </c>
      <c r="F44" s="210">
        <v>135</v>
      </c>
      <c r="G44" s="135" t="s">
        <v>10</v>
      </c>
      <c r="H44" s="135" t="s">
        <v>10</v>
      </c>
      <c r="I44" s="144">
        <v>216</v>
      </c>
      <c r="L44" s="574"/>
      <c r="M44" s="349"/>
      <c r="N44" s="352"/>
      <c r="O44" s="352"/>
      <c r="P44" s="355"/>
      <c r="Q44" s="354"/>
      <c r="R44" s="354"/>
      <c r="S44" s="356"/>
    </row>
    <row r="45" spans="1:20" x14ac:dyDescent="0.25">
      <c r="B45" s="568"/>
      <c r="C45" s="51" t="s">
        <v>78</v>
      </c>
      <c r="D45" s="136">
        <v>28</v>
      </c>
      <c r="E45" s="136">
        <v>543</v>
      </c>
      <c r="F45" s="211">
        <v>989</v>
      </c>
      <c r="G45" s="136" t="s">
        <v>10</v>
      </c>
      <c r="H45" s="136" t="s">
        <v>10</v>
      </c>
      <c r="I45" s="145">
        <v>1560</v>
      </c>
      <c r="L45" s="574"/>
      <c r="M45" s="349"/>
      <c r="N45" s="352"/>
      <c r="O45" s="352"/>
      <c r="P45" s="351"/>
      <c r="Q45" s="354"/>
      <c r="R45" s="354"/>
      <c r="S45" s="353"/>
    </row>
    <row r="46" spans="1:20" s="381" customFormat="1" ht="14.25" customHeight="1" x14ac:dyDescent="0.25">
      <c r="A46" s="540"/>
      <c r="B46" s="568"/>
      <c r="C46" s="541" t="s">
        <v>77</v>
      </c>
      <c r="D46" s="137">
        <v>9.3333333333333304</v>
      </c>
      <c r="E46" s="137">
        <v>6.9615384615384599</v>
      </c>
      <c r="F46" s="212">
        <v>7.3259259259259304</v>
      </c>
      <c r="G46" s="137" t="s">
        <v>10</v>
      </c>
      <c r="H46" s="137" t="s">
        <v>10</v>
      </c>
      <c r="I46" s="146">
        <v>7.2222222222222197</v>
      </c>
      <c r="L46" s="574"/>
      <c r="M46" s="542"/>
      <c r="N46" s="543"/>
      <c r="O46" s="543"/>
      <c r="P46" s="544"/>
      <c r="Q46" s="543"/>
      <c r="R46" s="543"/>
      <c r="S46" s="545"/>
      <c r="T46" s="546"/>
    </row>
    <row r="47" spans="1:20" ht="14.25" customHeight="1" x14ac:dyDescent="0.25">
      <c r="B47" s="568" t="s">
        <v>229</v>
      </c>
      <c r="C47" s="50" t="s">
        <v>76</v>
      </c>
      <c r="D47" s="135">
        <v>7</v>
      </c>
      <c r="E47" s="135">
        <v>6</v>
      </c>
      <c r="F47" s="210">
        <v>56</v>
      </c>
      <c r="G47" s="135" t="s">
        <v>10</v>
      </c>
      <c r="H47" s="135" t="s">
        <v>10</v>
      </c>
      <c r="I47" s="144">
        <v>69</v>
      </c>
      <c r="L47" s="574"/>
      <c r="M47" s="349"/>
      <c r="N47" s="352"/>
      <c r="O47" s="352"/>
      <c r="P47" s="355"/>
      <c r="Q47" s="354"/>
      <c r="R47" s="354"/>
      <c r="S47" s="356"/>
    </row>
    <row r="48" spans="1:20" x14ac:dyDescent="0.25">
      <c r="B48" s="568"/>
      <c r="C48" s="51" t="s">
        <v>78</v>
      </c>
      <c r="D48" s="136">
        <v>37</v>
      </c>
      <c r="E48" s="136">
        <v>91</v>
      </c>
      <c r="F48" s="211">
        <v>697</v>
      </c>
      <c r="G48" s="136" t="s">
        <v>10</v>
      </c>
      <c r="H48" s="136" t="s">
        <v>10</v>
      </c>
      <c r="I48" s="145">
        <v>825</v>
      </c>
      <c r="L48" s="574"/>
      <c r="M48" s="349"/>
      <c r="N48" s="352"/>
      <c r="O48" s="352"/>
      <c r="P48" s="355"/>
      <c r="Q48" s="354"/>
      <c r="R48" s="354"/>
      <c r="S48" s="356"/>
    </row>
    <row r="49" spans="1:20" s="381" customFormat="1" x14ac:dyDescent="0.25">
      <c r="A49" s="540"/>
      <c r="B49" s="568"/>
      <c r="C49" s="541" t="s">
        <v>77</v>
      </c>
      <c r="D49" s="137">
        <v>5.28571428571429</v>
      </c>
      <c r="E49" s="137">
        <v>15.1666666666667</v>
      </c>
      <c r="F49" s="212">
        <v>12.4464285714286</v>
      </c>
      <c r="G49" s="137" t="s">
        <v>10</v>
      </c>
      <c r="H49" s="137" t="s">
        <v>10</v>
      </c>
      <c r="I49" s="146">
        <v>11.9565217391304</v>
      </c>
      <c r="L49" s="574"/>
      <c r="M49" s="542"/>
      <c r="N49" s="543"/>
      <c r="O49" s="543"/>
      <c r="P49" s="544"/>
      <c r="Q49" s="543"/>
      <c r="R49" s="543"/>
      <c r="S49" s="545"/>
      <c r="T49" s="546"/>
    </row>
    <row r="50" spans="1:20" x14ac:dyDescent="0.25">
      <c r="B50" s="568" t="s">
        <v>230</v>
      </c>
      <c r="C50" s="50" t="s">
        <v>76</v>
      </c>
      <c r="D50" s="135">
        <v>24</v>
      </c>
      <c r="E50" s="135">
        <v>13</v>
      </c>
      <c r="F50" s="210">
        <v>443</v>
      </c>
      <c r="G50" s="135">
        <v>8</v>
      </c>
      <c r="H50" s="135">
        <v>20</v>
      </c>
      <c r="I50" s="144">
        <v>508</v>
      </c>
      <c r="L50" s="574"/>
      <c r="M50" s="349"/>
      <c r="N50" s="352"/>
      <c r="O50" s="352"/>
      <c r="P50" s="355"/>
      <c r="Q50" s="352"/>
      <c r="R50" s="352"/>
      <c r="S50" s="356"/>
    </row>
    <row r="51" spans="1:20" x14ac:dyDescent="0.25">
      <c r="B51" s="568"/>
      <c r="C51" s="51" t="s">
        <v>78</v>
      </c>
      <c r="D51" s="136">
        <v>90</v>
      </c>
      <c r="E51" s="136">
        <v>82</v>
      </c>
      <c r="F51" s="211">
        <v>2525</v>
      </c>
      <c r="G51" s="136">
        <v>33</v>
      </c>
      <c r="H51" s="136">
        <v>84</v>
      </c>
      <c r="I51" s="145">
        <v>2814</v>
      </c>
      <c r="L51" s="574"/>
      <c r="M51" s="349"/>
      <c r="N51" s="352"/>
      <c r="O51" s="352"/>
      <c r="P51" s="351"/>
      <c r="Q51" s="352"/>
      <c r="R51" s="352"/>
      <c r="S51" s="353"/>
    </row>
    <row r="52" spans="1:20" s="381" customFormat="1" ht="14.25" customHeight="1" x14ac:dyDescent="0.25">
      <c r="A52" s="540"/>
      <c r="B52" s="568"/>
      <c r="C52" s="541" t="s">
        <v>77</v>
      </c>
      <c r="D52" s="137">
        <v>3.75</v>
      </c>
      <c r="E52" s="137">
        <v>6.3076923076923102</v>
      </c>
      <c r="F52" s="212">
        <v>5.6997742663656901</v>
      </c>
      <c r="G52" s="137">
        <v>4.125</v>
      </c>
      <c r="H52" s="137">
        <v>4.2</v>
      </c>
      <c r="I52" s="146">
        <v>5.5393700787401601</v>
      </c>
      <c r="L52" s="574"/>
      <c r="M52" s="542"/>
      <c r="N52" s="543"/>
      <c r="O52" s="543"/>
      <c r="P52" s="544"/>
      <c r="Q52" s="543"/>
      <c r="R52" s="543"/>
      <c r="S52" s="545"/>
      <c r="T52" s="546"/>
    </row>
    <row r="53" spans="1:20" ht="14.25" customHeight="1" x14ac:dyDescent="0.25">
      <c r="B53" s="568" t="s">
        <v>231</v>
      </c>
      <c r="C53" s="50" t="s">
        <v>76</v>
      </c>
      <c r="D53" s="135">
        <v>7</v>
      </c>
      <c r="E53" s="135">
        <v>16</v>
      </c>
      <c r="F53" s="210">
        <v>239</v>
      </c>
      <c r="G53" s="135" t="s">
        <v>10</v>
      </c>
      <c r="H53" s="135" t="s">
        <v>10</v>
      </c>
      <c r="I53" s="144">
        <v>262</v>
      </c>
      <c r="L53" s="574"/>
      <c r="M53" s="349"/>
      <c r="N53" s="352"/>
      <c r="O53" s="352"/>
      <c r="P53" s="355"/>
      <c r="Q53" s="354"/>
      <c r="R53" s="354"/>
      <c r="S53" s="356"/>
    </row>
    <row r="54" spans="1:20" x14ac:dyDescent="0.25">
      <c r="B54" s="568"/>
      <c r="C54" s="51" t="s">
        <v>78</v>
      </c>
      <c r="D54" s="136">
        <v>43</v>
      </c>
      <c r="E54" s="136">
        <v>166</v>
      </c>
      <c r="F54" s="211">
        <v>3361</v>
      </c>
      <c r="G54" s="136" t="s">
        <v>10</v>
      </c>
      <c r="H54" s="136" t="s">
        <v>10</v>
      </c>
      <c r="I54" s="145">
        <v>3570</v>
      </c>
      <c r="L54" s="574"/>
      <c r="M54" s="349"/>
      <c r="N54" s="352"/>
      <c r="O54" s="352"/>
      <c r="P54" s="351"/>
      <c r="Q54" s="354"/>
      <c r="R54" s="354"/>
      <c r="S54" s="353"/>
    </row>
    <row r="55" spans="1:20" s="381" customFormat="1" ht="14.25" customHeight="1" x14ac:dyDescent="0.25">
      <c r="A55" s="540"/>
      <c r="B55" s="568"/>
      <c r="C55" s="541" t="s">
        <v>77</v>
      </c>
      <c r="D55" s="137">
        <v>6.1428571428571397</v>
      </c>
      <c r="E55" s="137">
        <v>10.375</v>
      </c>
      <c r="F55" s="212">
        <v>14.0627615062762</v>
      </c>
      <c r="G55" s="137" t="s">
        <v>10</v>
      </c>
      <c r="H55" s="137" t="s">
        <v>10</v>
      </c>
      <c r="I55" s="146">
        <v>13.6259541984733</v>
      </c>
      <c r="L55" s="574"/>
      <c r="M55" s="542"/>
      <c r="N55" s="543"/>
      <c r="O55" s="543"/>
      <c r="P55" s="544"/>
      <c r="Q55" s="543"/>
      <c r="R55" s="543"/>
      <c r="S55" s="545"/>
      <c r="T55" s="546"/>
    </row>
    <row r="56" spans="1:20" ht="14.25" customHeight="1" x14ac:dyDescent="0.25">
      <c r="B56" s="568" t="s">
        <v>232</v>
      </c>
      <c r="C56" s="50" t="s">
        <v>76</v>
      </c>
      <c r="D56" s="135" t="s">
        <v>10</v>
      </c>
      <c r="E56" s="135">
        <v>5</v>
      </c>
      <c r="F56" s="210">
        <v>3</v>
      </c>
      <c r="G56" s="135" t="s">
        <v>10</v>
      </c>
      <c r="H56" s="135" t="s">
        <v>10</v>
      </c>
      <c r="I56" s="144">
        <v>8</v>
      </c>
      <c r="L56" s="574"/>
      <c r="M56" s="349"/>
      <c r="N56" s="354"/>
      <c r="O56" s="352"/>
      <c r="P56" s="355"/>
      <c r="Q56" s="354"/>
      <c r="R56" s="354"/>
      <c r="S56" s="356"/>
    </row>
    <row r="57" spans="1:20" x14ac:dyDescent="0.25">
      <c r="B57" s="568"/>
      <c r="C57" s="51" t="s">
        <v>78</v>
      </c>
      <c r="D57" s="136" t="s">
        <v>10</v>
      </c>
      <c r="E57" s="136">
        <v>36</v>
      </c>
      <c r="F57" s="211">
        <v>39</v>
      </c>
      <c r="G57" s="136" t="s">
        <v>10</v>
      </c>
      <c r="H57" s="136" t="s">
        <v>10</v>
      </c>
      <c r="I57" s="145">
        <v>75</v>
      </c>
      <c r="L57" s="574"/>
      <c r="M57" s="349"/>
      <c r="N57" s="354"/>
      <c r="O57" s="352"/>
      <c r="P57" s="355"/>
      <c r="Q57" s="354"/>
      <c r="R57" s="354"/>
      <c r="S57" s="356"/>
    </row>
    <row r="58" spans="1:20" s="381" customFormat="1" ht="14.25" customHeight="1" x14ac:dyDescent="0.25">
      <c r="A58" s="540"/>
      <c r="B58" s="568"/>
      <c r="C58" s="541" t="s">
        <v>77</v>
      </c>
      <c r="D58" s="137" t="s">
        <v>10</v>
      </c>
      <c r="E58" s="137">
        <v>7.2</v>
      </c>
      <c r="F58" s="212">
        <v>13</v>
      </c>
      <c r="G58" s="137" t="s">
        <v>10</v>
      </c>
      <c r="H58" s="137" t="s">
        <v>10</v>
      </c>
      <c r="I58" s="146">
        <v>9.375</v>
      </c>
      <c r="L58" s="574"/>
      <c r="M58" s="542"/>
      <c r="N58" s="543"/>
      <c r="O58" s="543"/>
      <c r="P58" s="544"/>
      <c r="Q58" s="543"/>
      <c r="R58" s="543"/>
      <c r="S58" s="545"/>
      <c r="T58" s="546"/>
    </row>
    <row r="59" spans="1:20" ht="14.25" customHeight="1" x14ac:dyDescent="0.25">
      <c r="B59" s="568" t="s">
        <v>234</v>
      </c>
      <c r="C59" s="50" t="s">
        <v>76</v>
      </c>
      <c r="D59" s="135">
        <v>145</v>
      </c>
      <c r="E59" s="135">
        <v>152</v>
      </c>
      <c r="F59" s="210">
        <v>880</v>
      </c>
      <c r="G59" s="135">
        <v>11</v>
      </c>
      <c r="H59" s="135">
        <v>148</v>
      </c>
      <c r="I59" s="144">
        <v>1336</v>
      </c>
      <c r="L59" s="574"/>
      <c r="M59" s="349"/>
      <c r="N59" s="352"/>
      <c r="O59" s="352"/>
      <c r="P59" s="355"/>
      <c r="Q59" s="352"/>
      <c r="R59" s="352"/>
      <c r="S59" s="356"/>
    </row>
    <row r="60" spans="1:20" x14ac:dyDescent="0.25">
      <c r="B60" s="568"/>
      <c r="C60" s="51" t="s">
        <v>78</v>
      </c>
      <c r="D60" s="136">
        <v>961</v>
      </c>
      <c r="E60" s="136">
        <v>888</v>
      </c>
      <c r="F60" s="211">
        <v>6968</v>
      </c>
      <c r="G60" s="136">
        <v>45</v>
      </c>
      <c r="H60" s="136">
        <v>681</v>
      </c>
      <c r="I60" s="145">
        <v>9543</v>
      </c>
      <c r="L60" s="574"/>
      <c r="M60" s="349"/>
      <c r="N60" s="352"/>
      <c r="O60" s="352"/>
      <c r="P60" s="351"/>
      <c r="Q60" s="352"/>
      <c r="R60" s="352"/>
      <c r="S60" s="353"/>
    </row>
    <row r="61" spans="1:20" s="381" customFormat="1" ht="14.25" customHeight="1" x14ac:dyDescent="0.25">
      <c r="A61" s="540"/>
      <c r="B61" s="568"/>
      <c r="C61" s="541" t="s">
        <v>77</v>
      </c>
      <c r="D61" s="137">
        <v>6.6275862068965496</v>
      </c>
      <c r="E61" s="137">
        <v>5.8421052631578902</v>
      </c>
      <c r="F61" s="212">
        <v>7.9181818181818198</v>
      </c>
      <c r="G61" s="137">
        <v>4.0909090909090899</v>
      </c>
      <c r="H61" s="137">
        <v>4.60135135135135</v>
      </c>
      <c r="I61" s="146">
        <v>7.1429640718562899</v>
      </c>
      <c r="L61" s="574"/>
      <c r="M61" s="542"/>
      <c r="N61" s="543"/>
      <c r="O61" s="543"/>
      <c r="P61" s="544"/>
      <c r="Q61" s="543"/>
      <c r="R61" s="543"/>
      <c r="S61" s="545"/>
      <c r="T61" s="546"/>
    </row>
    <row r="62" spans="1:20" ht="14.25" customHeight="1" x14ac:dyDescent="0.25">
      <c r="B62" s="568" t="s">
        <v>235</v>
      </c>
      <c r="C62" s="50" t="s">
        <v>76</v>
      </c>
      <c r="D62" s="135">
        <v>3</v>
      </c>
      <c r="E62" s="135">
        <v>4</v>
      </c>
      <c r="F62" s="210">
        <v>36</v>
      </c>
      <c r="G62" s="135" t="s">
        <v>10</v>
      </c>
      <c r="H62" s="135" t="s">
        <v>10</v>
      </c>
      <c r="I62" s="144">
        <v>43</v>
      </c>
      <c r="L62" s="574"/>
      <c r="M62" s="349"/>
      <c r="N62" s="352"/>
      <c r="O62" s="352"/>
      <c r="P62" s="355"/>
      <c r="Q62" s="352"/>
      <c r="R62" s="352"/>
      <c r="S62" s="356"/>
    </row>
    <row r="63" spans="1:20" x14ac:dyDescent="0.25">
      <c r="B63" s="568"/>
      <c r="C63" s="51" t="s">
        <v>78</v>
      </c>
      <c r="D63" s="230">
        <v>11</v>
      </c>
      <c r="E63" s="136">
        <v>28</v>
      </c>
      <c r="F63" s="211">
        <v>218</v>
      </c>
      <c r="G63" s="136" t="s">
        <v>10</v>
      </c>
      <c r="H63" s="136" t="s">
        <v>10</v>
      </c>
      <c r="I63" s="145">
        <v>257</v>
      </c>
      <c r="L63" s="574"/>
      <c r="M63" s="349"/>
      <c r="N63" s="352"/>
      <c r="O63" s="352"/>
      <c r="P63" s="355"/>
      <c r="Q63" s="352"/>
      <c r="R63" s="352"/>
      <c r="S63" s="356"/>
    </row>
    <row r="64" spans="1:20" s="381" customFormat="1" ht="14.25" customHeight="1" x14ac:dyDescent="0.25">
      <c r="A64" s="540"/>
      <c r="B64" s="568"/>
      <c r="C64" s="541" t="s">
        <v>77</v>
      </c>
      <c r="D64" s="137">
        <v>3.6666666666666701</v>
      </c>
      <c r="E64" s="137">
        <v>7</v>
      </c>
      <c r="F64" s="212">
        <v>6.0555555555555598</v>
      </c>
      <c r="G64" s="137" t="s">
        <v>10</v>
      </c>
      <c r="H64" s="137" t="s">
        <v>10</v>
      </c>
      <c r="I64" s="146">
        <v>5.9767441860465098</v>
      </c>
      <c r="L64" s="574"/>
      <c r="M64" s="542"/>
      <c r="N64" s="543"/>
      <c r="O64" s="543"/>
      <c r="P64" s="544"/>
      <c r="Q64" s="543"/>
      <c r="R64" s="543"/>
      <c r="S64" s="545"/>
      <c r="T64" s="546"/>
    </row>
    <row r="65" spans="1:20" ht="14.25" customHeight="1" x14ac:dyDescent="0.25">
      <c r="B65" s="568" t="s">
        <v>236</v>
      </c>
      <c r="C65" s="50" t="s">
        <v>76</v>
      </c>
      <c r="D65" s="135" t="s">
        <v>10</v>
      </c>
      <c r="E65" s="135">
        <v>2</v>
      </c>
      <c r="F65" s="210">
        <v>32</v>
      </c>
      <c r="G65" s="135" t="s">
        <v>10</v>
      </c>
      <c r="H65" s="135" t="s">
        <v>10</v>
      </c>
      <c r="I65" s="144">
        <v>34</v>
      </c>
      <c r="L65" s="574"/>
      <c r="M65" s="349"/>
      <c r="N65" s="352"/>
      <c r="O65" s="352"/>
      <c r="P65" s="355"/>
      <c r="Q65" s="354"/>
      <c r="R65" s="354"/>
      <c r="S65" s="356"/>
    </row>
    <row r="66" spans="1:20" x14ac:dyDescent="0.25">
      <c r="B66" s="568"/>
      <c r="C66" s="51" t="s">
        <v>78</v>
      </c>
      <c r="D66" s="136" t="s">
        <v>10</v>
      </c>
      <c r="E66" s="136">
        <v>7</v>
      </c>
      <c r="F66" s="211">
        <v>192</v>
      </c>
      <c r="G66" s="136" t="s">
        <v>10</v>
      </c>
      <c r="H66" s="136" t="s">
        <v>10</v>
      </c>
      <c r="I66" s="145">
        <v>199</v>
      </c>
      <c r="L66" s="574"/>
      <c r="M66" s="349"/>
      <c r="N66" s="352"/>
      <c r="O66" s="352"/>
      <c r="P66" s="355"/>
      <c r="Q66" s="354"/>
      <c r="R66" s="354"/>
      <c r="S66" s="356"/>
    </row>
    <row r="67" spans="1:20" s="381" customFormat="1" ht="14.25" customHeight="1" x14ac:dyDescent="0.25">
      <c r="A67" s="540"/>
      <c r="B67" s="568"/>
      <c r="C67" s="541" t="s">
        <v>77</v>
      </c>
      <c r="D67" s="137" t="s">
        <v>10</v>
      </c>
      <c r="E67" s="137">
        <v>3.5</v>
      </c>
      <c r="F67" s="212">
        <v>6</v>
      </c>
      <c r="G67" s="137" t="s">
        <v>10</v>
      </c>
      <c r="H67" s="137" t="s">
        <v>10</v>
      </c>
      <c r="I67" s="146">
        <v>5.8529411764705896</v>
      </c>
      <c r="L67" s="574"/>
      <c r="M67" s="542"/>
      <c r="N67" s="543"/>
      <c r="O67" s="543"/>
      <c r="P67" s="544"/>
      <c r="Q67" s="543"/>
      <c r="R67" s="543"/>
      <c r="S67" s="545"/>
      <c r="T67" s="546"/>
    </row>
    <row r="68" spans="1:20" ht="14.25" customHeight="1" x14ac:dyDescent="0.25">
      <c r="B68" s="568" t="s">
        <v>237</v>
      </c>
      <c r="C68" s="50" t="s">
        <v>76</v>
      </c>
      <c r="D68" s="135">
        <v>7</v>
      </c>
      <c r="E68" s="135">
        <v>17</v>
      </c>
      <c r="F68" s="210">
        <v>198</v>
      </c>
      <c r="G68" s="135">
        <v>3</v>
      </c>
      <c r="H68" s="135" t="s">
        <v>10</v>
      </c>
      <c r="I68" s="144">
        <v>225</v>
      </c>
      <c r="L68" s="574"/>
      <c r="M68" s="349"/>
      <c r="N68" s="352"/>
      <c r="O68" s="352"/>
      <c r="P68" s="355"/>
      <c r="Q68" s="352"/>
      <c r="R68" s="354"/>
      <c r="S68" s="356"/>
    </row>
    <row r="69" spans="1:20" x14ac:dyDescent="0.25">
      <c r="B69" s="568"/>
      <c r="C69" s="51" t="s">
        <v>78</v>
      </c>
      <c r="D69" s="136">
        <v>35</v>
      </c>
      <c r="E69" s="136">
        <v>101</v>
      </c>
      <c r="F69" s="211">
        <v>1108</v>
      </c>
      <c r="G69" s="136">
        <v>9</v>
      </c>
      <c r="H69" s="136" t="s">
        <v>10</v>
      </c>
      <c r="I69" s="145">
        <v>1253</v>
      </c>
      <c r="L69" s="574"/>
      <c r="M69" s="349"/>
      <c r="N69" s="352"/>
      <c r="O69" s="352"/>
      <c r="P69" s="355"/>
      <c r="Q69" s="352"/>
      <c r="R69" s="354"/>
      <c r="S69" s="353"/>
    </row>
    <row r="70" spans="1:20" s="381" customFormat="1" ht="14.25" customHeight="1" x14ac:dyDescent="0.25">
      <c r="A70" s="540"/>
      <c r="B70" s="568"/>
      <c r="C70" s="541" t="s">
        <v>77</v>
      </c>
      <c r="D70" s="137">
        <v>5</v>
      </c>
      <c r="E70" s="137">
        <v>5.9411764705882399</v>
      </c>
      <c r="F70" s="212">
        <v>5.5959595959595996</v>
      </c>
      <c r="G70" s="137">
        <v>3</v>
      </c>
      <c r="H70" s="137" t="s">
        <v>10</v>
      </c>
      <c r="I70" s="146">
        <v>5.5688888888888899</v>
      </c>
      <c r="L70" s="574"/>
      <c r="M70" s="542"/>
      <c r="N70" s="543"/>
      <c r="O70" s="543"/>
      <c r="P70" s="544"/>
      <c r="Q70" s="543"/>
      <c r="R70" s="543"/>
      <c r="S70" s="545"/>
      <c r="T70" s="546"/>
    </row>
    <row r="71" spans="1:20" ht="14.25" customHeight="1" x14ac:dyDescent="0.25">
      <c r="B71" s="568" t="s">
        <v>238</v>
      </c>
      <c r="C71" s="50" t="s">
        <v>76</v>
      </c>
      <c r="D71" s="135">
        <v>1</v>
      </c>
      <c r="E71" s="135">
        <v>12</v>
      </c>
      <c r="F71" s="210">
        <v>2</v>
      </c>
      <c r="G71" s="135" t="s">
        <v>10</v>
      </c>
      <c r="H71" s="135" t="s">
        <v>10</v>
      </c>
      <c r="I71" s="144">
        <v>15</v>
      </c>
      <c r="L71" s="574"/>
      <c r="M71" s="349"/>
      <c r="N71" s="354"/>
      <c r="O71" s="352"/>
      <c r="P71" s="355"/>
      <c r="Q71" s="354"/>
      <c r="R71" s="354"/>
      <c r="S71" s="356"/>
    </row>
    <row r="72" spans="1:20" x14ac:dyDescent="0.25">
      <c r="B72" s="568"/>
      <c r="C72" s="51" t="s">
        <v>78</v>
      </c>
      <c r="D72" s="136">
        <v>8</v>
      </c>
      <c r="E72" s="136">
        <v>163</v>
      </c>
      <c r="F72" s="211">
        <v>9</v>
      </c>
      <c r="G72" s="136" t="s">
        <v>10</v>
      </c>
      <c r="H72" s="136" t="s">
        <v>10</v>
      </c>
      <c r="I72" s="145">
        <v>180</v>
      </c>
      <c r="L72" s="574"/>
      <c r="M72" s="349"/>
      <c r="N72" s="354"/>
      <c r="O72" s="352"/>
      <c r="P72" s="355"/>
      <c r="Q72" s="354"/>
      <c r="R72" s="354"/>
      <c r="S72" s="356"/>
    </row>
    <row r="73" spans="1:20" s="381" customFormat="1" ht="14.25" customHeight="1" x14ac:dyDescent="0.25">
      <c r="A73" s="540"/>
      <c r="B73" s="568"/>
      <c r="C73" s="541" t="s">
        <v>77</v>
      </c>
      <c r="D73" s="137">
        <v>8</v>
      </c>
      <c r="E73" s="137">
        <v>13.5833333333333</v>
      </c>
      <c r="F73" s="212">
        <v>4.5</v>
      </c>
      <c r="G73" s="137" t="s">
        <v>10</v>
      </c>
      <c r="H73" s="137" t="s">
        <v>10</v>
      </c>
      <c r="I73" s="146">
        <v>12</v>
      </c>
      <c r="L73" s="574"/>
      <c r="M73" s="542"/>
      <c r="N73" s="543"/>
      <c r="O73" s="543"/>
      <c r="P73" s="544"/>
      <c r="Q73" s="543"/>
      <c r="R73" s="543"/>
      <c r="S73" s="545"/>
      <c r="T73" s="546"/>
    </row>
    <row r="74" spans="1:20" ht="14.25" customHeight="1" x14ac:dyDescent="0.25">
      <c r="B74" s="568" t="s">
        <v>239</v>
      </c>
      <c r="C74" s="50" t="s">
        <v>76</v>
      </c>
      <c r="D74" s="135">
        <v>25</v>
      </c>
      <c r="E74" s="135">
        <v>83</v>
      </c>
      <c r="F74" s="210">
        <v>364</v>
      </c>
      <c r="G74" s="135" t="s">
        <v>10</v>
      </c>
      <c r="H74" s="135" t="s">
        <v>10</v>
      </c>
      <c r="I74" s="144">
        <v>472</v>
      </c>
      <c r="L74" s="574"/>
      <c r="M74" s="349"/>
      <c r="N74" s="352"/>
      <c r="O74" s="352"/>
      <c r="P74" s="355"/>
      <c r="Q74" s="354"/>
      <c r="R74" s="354"/>
      <c r="S74" s="356"/>
    </row>
    <row r="75" spans="1:20" x14ac:dyDescent="0.25">
      <c r="B75" s="568"/>
      <c r="C75" s="51" t="s">
        <v>78</v>
      </c>
      <c r="D75" s="136">
        <v>95</v>
      </c>
      <c r="E75" s="136">
        <v>365</v>
      </c>
      <c r="F75" s="211">
        <v>2337</v>
      </c>
      <c r="G75" s="136" t="s">
        <v>10</v>
      </c>
      <c r="H75" s="136" t="s">
        <v>10</v>
      </c>
      <c r="I75" s="145">
        <v>2797</v>
      </c>
      <c r="L75" s="574"/>
      <c r="M75" s="349"/>
      <c r="N75" s="352"/>
      <c r="O75" s="352"/>
      <c r="P75" s="351"/>
      <c r="Q75" s="354"/>
      <c r="R75" s="354"/>
      <c r="S75" s="353"/>
    </row>
    <row r="76" spans="1:20" s="381" customFormat="1" ht="14.25" customHeight="1" x14ac:dyDescent="0.25">
      <c r="A76" s="540"/>
      <c r="B76" s="568"/>
      <c r="C76" s="541" t="s">
        <v>77</v>
      </c>
      <c r="D76" s="137">
        <v>3.8</v>
      </c>
      <c r="E76" s="137">
        <v>4.3975903614457801</v>
      </c>
      <c r="F76" s="212">
        <v>6.4203296703296697</v>
      </c>
      <c r="G76" s="137" t="s">
        <v>10</v>
      </c>
      <c r="H76" s="137" t="s">
        <v>10</v>
      </c>
      <c r="I76" s="146">
        <v>5.9258474576271203</v>
      </c>
      <c r="L76" s="574"/>
      <c r="M76" s="542"/>
      <c r="N76" s="543"/>
      <c r="O76" s="543"/>
      <c r="P76" s="544"/>
      <c r="Q76" s="543"/>
      <c r="R76" s="543"/>
      <c r="S76" s="545"/>
      <c r="T76" s="546"/>
    </row>
    <row r="77" spans="1:20" ht="14.25" customHeight="1" x14ac:dyDescent="0.25">
      <c r="B77" s="568" t="s">
        <v>240</v>
      </c>
      <c r="C77" s="50" t="s">
        <v>76</v>
      </c>
      <c r="D77" s="135">
        <v>1</v>
      </c>
      <c r="E77" s="135" t="s">
        <v>10</v>
      </c>
      <c r="F77" s="210">
        <v>2</v>
      </c>
      <c r="G77" s="135" t="s">
        <v>10</v>
      </c>
      <c r="H77" s="135" t="s">
        <v>10</v>
      </c>
      <c r="I77" s="144">
        <v>3</v>
      </c>
      <c r="L77" s="574"/>
      <c r="M77" s="349"/>
      <c r="N77" s="354"/>
      <c r="O77" s="352"/>
      <c r="P77" s="355"/>
      <c r="Q77" s="354"/>
      <c r="R77" s="354"/>
      <c r="S77" s="356"/>
    </row>
    <row r="78" spans="1:20" x14ac:dyDescent="0.25">
      <c r="B78" s="568"/>
      <c r="C78" s="51" t="s">
        <v>78</v>
      </c>
      <c r="D78" s="136">
        <v>2</v>
      </c>
      <c r="E78" s="136" t="s">
        <v>10</v>
      </c>
      <c r="F78" s="211">
        <v>14</v>
      </c>
      <c r="G78" s="136" t="s">
        <v>10</v>
      </c>
      <c r="H78" s="136" t="s">
        <v>10</v>
      </c>
      <c r="I78" s="145">
        <v>16</v>
      </c>
      <c r="L78" s="574"/>
      <c r="M78" s="349"/>
      <c r="N78" s="354"/>
      <c r="O78" s="352"/>
      <c r="P78" s="355"/>
      <c r="Q78" s="354"/>
      <c r="R78" s="354"/>
      <c r="S78" s="356"/>
    </row>
    <row r="79" spans="1:20" s="381" customFormat="1" ht="14.25" customHeight="1" x14ac:dyDescent="0.25">
      <c r="A79" s="540"/>
      <c r="B79" s="568"/>
      <c r="C79" s="541" t="s">
        <v>77</v>
      </c>
      <c r="D79" s="137">
        <v>2</v>
      </c>
      <c r="E79" s="137" t="s">
        <v>10</v>
      </c>
      <c r="F79" s="212">
        <v>7</v>
      </c>
      <c r="G79" s="137" t="s">
        <v>10</v>
      </c>
      <c r="H79" s="137" t="s">
        <v>10</v>
      </c>
      <c r="I79" s="146">
        <v>5.3333333333333304</v>
      </c>
      <c r="L79" s="574"/>
      <c r="M79" s="542"/>
      <c r="N79" s="543"/>
      <c r="O79" s="543"/>
      <c r="P79" s="544"/>
      <c r="Q79" s="543"/>
      <c r="R79" s="543"/>
      <c r="S79" s="545"/>
      <c r="T79" s="546"/>
    </row>
    <row r="80" spans="1:20" ht="14.25" customHeight="1" x14ac:dyDescent="0.25">
      <c r="B80" s="568" t="s">
        <v>241</v>
      </c>
      <c r="C80" s="50" t="s">
        <v>76</v>
      </c>
      <c r="D80" s="135" t="s">
        <v>10</v>
      </c>
      <c r="E80" s="135">
        <v>1</v>
      </c>
      <c r="F80" s="210">
        <v>63</v>
      </c>
      <c r="G80" s="135" t="s">
        <v>10</v>
      </c>
      <c r="H80" s="135" t="s">
        <v>10</v>
      </c>
      <c r="I80" s="144">
        <v>64</v>
      </c>
      <c r="L80" s="574"/>
      <c r="M80" s="349"/>
      <c r="N80" s="352"/>
      <c r="O80" s="352"/>
      <c r="P80" s="355"/>
      <c r="Q80" s="354"/>
      <c r="R80" s="354"/>
      <c r="S80" s="356"/>
    </row>
    <row r="81" spans="1:20" x14ac:dyDescent="0.25">
      <c r="B81" s="568"/>
      <c r="C81" s="51" t="s">
        <v>78</v>
      </c>
      <c r="D81" s="136" t="s">
        <v>10</v>
      </c>
      <c r="E81" s="136">
        <v>16</v>
      </c>
      <c r="F81" s="211">
        <v>832</v>
      </c>
      <c r="G81" s="136" t="s">
        <v>10</v>
      </c>
      <c r="H81" s="136" t="s">
        <v>10</v>
      </c>
      <c r="I81" s="145">
        <v>848</v>
      </c>
      <c r="L81" s="574"/>
      <c r="M81" s="349"/>
      <c r="N81" s="352"/>
      <c r="O81" s="352"/>
      <c r="P81" s="351"/>
      <c r="Q81" s="354"/>
      <c r="R81" s="354"/>
      <c r="S81" s="353"/>
    </row>
    <row r="82" spans="1:20" s="381" customFormat="1" ht="14.25" customHeight="1" x14ac:dyDescent="0.25">
      <c r="A82" s="540"/>
      <c r="B82" s="568"/>
      <c r="C82" s="541" t="s">
        <v>77</v>
      </c>
      <c r="D82" s="137" t="s">
        <v>10</v>
      </c>
      <c r="E82" s="137">
        <v>16</v>
      </c>
      <c r="F82" s="212">
        <v>13.2063492063492</v>
      </c>
      <c r="G82" s="137" t="s">
        <v>10</v>
      </c>
      <c r="H82" s="137" t="s">
        <v>10</v>
      </c>
      <c r="I82" s="146">
        <v>13.25</v>
      </c>
      <c r="L82" s="574"/>
      <c r="M82" s="542"/>
      <c r="N82" s="543"/>
      <c r="O82" s="543"/>
      <c r="P82" s="544"/>
      <c r="Q82" s="543"/>
      <c r="R82" s="543"/>
      <c r="S82" s="545"/>
      <c r="T82" s="546"/>
    </row>
    <row r="83" spans="1:20" ht="14.25" customHeight="1" x14ac:dyDescent="0.25">
      <c r="B83" s="568" t="s">
        <v>242</v>
      </c>
      <c r="C83" s="50" t="s">
        <v>76</v>
      </c>
      <c r="D83" s="135">
        <v>19</v>
      </c>
      <c r="E83" s="135">
        <v>26</v>
      </c>
      <c r="F83" s="210">
        <v>23</v>
      </c>
      <c r="G83" s="135" t="s">
        <v>10</v>
      </c>
      <c r="H83" s="135" t="s">
        <v>10</v>
      </c>
      <c r="I83" s="144">
        <v>68</v>
      </c>
      <c r="L83" s="574"/>
      <c r="M83" s="349"/>
      <c r="N83" s="352"/>
      <c r="O83" s="352"/>
      <c r="P83" s="355"/>
      <c r="Q83" s="354"/>
      <c r="R83" s="354"/>
      <c r="S83" s="356"/>
    </row>
    <row r="84" spans="1:20" x14ac:dyDescent="0.25">
      <c r="B84" s="568"/>
      <c r="C84" s="51" t="s">
        <v>78</v>
      </c>
      <c r="D84" s="136">
        <v>116</v>
      </c>
      <c r="E84" s="136">
        <v>247</v>
      </c>
      <c r="F84" s="211">
        <v>121</v>
      </c>
      <c r="G84" s="136" t="s">
        <v>10</v>
      </c>
      <c r="H84" s="136" t="s">
        <v>10</v>
      </c>
      <c r="I84" s="145">
        <v>484</v>
      </c>
      <c r="L84" s="574"/>
      <c r="M84" s="349"/>
      <c r="N84" s="352"/>
      <c r="O84" s="352"/>
      <c r="P84" s="355"/>
      <c r="Q84" s="354"/>
      <c r="R84" s="354"/>
      <c r="S84" s="356"/>
    </row>
    <row r="85" spans="1:20" s="381" customFormat="1" x14ac:dyDescent="0.25">
      <c r="A85" s="540"/>
      <c r="B85" s="568"/>
      <c r="C85" s="541" t="s">
        <v>77</v>
      </c>
      <c r="D85" s="137">
        <v>6.1052631578947398</v>
      </c>
      <c r="E85" s="137">
        <v>9.5</v>
      </c>
      <c r="F85" s="212">
        <v>5.2608695652173898</v>
      </c>
      <c r="G85" s="137" t="s">
        <v>10</v>
      </c>
      <c r="H85" s="137" t="s">
        <v>10</v>
      </c>
      <c r="I85" s="146">
        <v>7.1176470588235299</v>
      </c>
      <c r="L85" s="574"/>
      <c r="M85" s="542"/>
      <c r="N85" s="543"/>
      <c r="O85" s="543"/>
      <c r="P85" s="544"/>
      <c r="Q85" s="543"/>
      <c r="R85" s="543"/>
      <c r="S85" s="545"/>
      <c r="T85" s="546"/>
    </row>
    <row r="86" spans="1:20" x14ac:dyDescent="0.25">
      <c r="B86" s="568" t="s">
        <v>9</v>
      </c>
      <c r="C86" s="50" t="s">
        <v>76</v>
      </c>
      <c r="D86" s="144">
        <v>1671</v>
      </c>
      <c r="E86" s="144">
        <v>1439</v>
      </c>
      <c r="F86" s="548">
        <v>12542</v>
      </c>
      <c r="G86" s="144">
        <v>50</v>
      </c>
      <c r="H86" s="144">
        <v>190</v>
      </c>
      <c r="I86" s="144">
        <v>15892</v>
      </c>
      <c r="L86" s="574"/>
      <c r="M86" s="349"/>
      <c r="N86" s="353"/>
      <c r="O86" s="353"/>
      <c r="P86" s="357"/>
      <c r="Q86" s="353"/>
      <c r="R86" s="353"/>
      <c r="S86" s="353"/>
    </row>
    <row r="87" spans="1:20" x14ac:dyDescent="0.25">
      <c r="B87" s="568"/>
      <c r="C87" s="51" t="s">
        <v>78</v>
      </c>
      <c r="D87" s="145">
        <v>6871</v>
      </c>
      <c r="E87" s="145">
        <v>7725</v>
      </c>
      <c r="F87" s="471">
        <v>76935</v>
      </c>
      <c r="G87" s="145">
        <v>188</v>
      </c>
      <c r="H87" s="145">
        <v>844</v>
      </c>
      <c r="I87" s="145">
        <v>92563</v>
      </c>
      <c r="L87" s="574"/>
      <c r="M87" s="349"/>
      <c r="N87" s="353"/>
      <c r="O87" s="353"/>
      <c r="P87" s="357"/>
      <c r="Q87" s="353"/>
      <c r="R87" s="353"/>
      <c r="S87" s="353"/>
    </row>
    <row r="88" spans="1:20" s="381" customFormat="1" x14ac:dyDescent="0.25">
      <c r="A88" s="540"/>
      <c r="B88" s="568"/>
      <c r="C88" s="541" t="s">
        <v>77</v>
      </c>
      <c r="D88" s="146">
        <v>4.1119090365050903</v>
      </c>
      <c r="E88" s="146">
        <v>5.3683113273106304</v>
      </c>
      <c r="F88" s="549">
        <v>6.1341891245415399</v>
      </c>
      <c r="G88" s="146">
        <v>3.76</v>
      </c>
      <c r="H88" s="146">
        <v>4.4421052631578899</v>
      </c>
      <c r="I88" s="146">
        <v>5.8245028945381296</v>
      </c>
      <c r="L88" s="574"/>
      <c r="M88" s="542"/>
      <c r="N88" s="545"/>
      <c r="O88" s="545"/>
      <c r="P88" s="547"/>
      <c r="Q88" s="545"/>
      <c r="R88" s="545"/>
      <c r="S88" s="545"/>
      <c r="T88" s="546"/>
    </row>
    <row r="89" spans="1:20" s="17" customFormat="1" ht="5.25" customHeight="1" x14ac:dyDescent="0.25">
      <c r="A89" s="30"/>
      <c r="B89" s="347"/>
      <c r="L89" s="358"/>
      <c r="M89" s="358"/>
      <c r="N89" s="358"/>
      <c r="O89" s="358"/>
      <c r="P89" s="358"/>
      <c r="Q89" s="358"/>
      <c r="R89" s="358"/>
      <c r="S89" s="358"/>
      <c r="T89" s="116"/>
    </row>
    <row r="90" spans="1:20" ht="12.75" customHeight="1" x14ac:dyDescent="0.25">
      <c r="B90" s="573" t="s">
        <v>300</v>
      </c>
      <c r="C90" s="573"/>
    </row>
    <row r="91" spans="1:20" s="17" customFormat="1" ht="5.25" customHeight="1" x14ac:dyDescent="0.25">
      <c r="A91" s="30"/>
      <c r="B91" s="347"/>
      <c r="L91" s="358"/>
      <c r="M91" s="358"/>
      <c r="N91" s="358"/>
      <c r="O91" s="358"/>
      <c r="P91" s="358"/>
      <c r="Q91" s="358"/>
      <c r="R91" s="358"/>
      <c r="S91" s="358"/>
      <c r="T91" s="116"/>
    </row>
    <row r="92" spans="1:20" s="17" customFormat="1" ht="12.75" customHeight="1" x14ac:dyDescent="0.25">
      <c r="A92" s="30"/>
      <c r="B92" s="114" t="s">
        <v>314</v>
      </c>
      <c r="L92" s="358"/>
      <c r="M92" s="358"/>
      <c r="N92" s="358"/>
      <c r="O92" s="358"/>
      <c r="P92" s="358"/>
      <c r="Q92" s="358"/>
      <c r="R92" s="358"/>
      <c r="S92" s="358"/>
      <c r="T92" s="116"/>
    </row>
    <row r="93" spans="1:20" s="17" customFormat="1" ht="5.25" customHeight="1" x14ac:dyDescent="0.25">
      <c r="A93" s="30"/>
      <c r="B93" s="347"/>
      <c r="L93" s="358"/>
      <c r="M93" s="358"/>
      <c r="N93" s="358"/>
      <c r="O93" s="358"/>
      <c r="P93" s="358"/>
      <c r="Q93" s="358"/>
      <c r="R93" s="358"/>
      <c r="S93" s="358"/>
      <c r="T93" s="116"/>
    </row>
    <row r="94" spans="1:20" s="17" customFormat="1" ht="12.75" customHeight="1" x14ac:dyDescent="0.25">
      <c r="A94" s="30"/>
      <c r="B94" s="347" t="s">
        <v>41</v>
      </c>
      <c r="L94" s="358"/>
      <c r="M94" s="358"/>
      <c r="N94" s="358"/>
      <c r="O94" s="358"/>
      <c r="P94" s="358"/>
      <c r="Q94" s="358"/>
      <c r="R94" s="358"/>
      <c r="S94" s="358"/>
      <c r="T94" s="116"/>
    </row>
    <row r="95" spans="1:20" x14ac:dyDescent="0.25">
      <c r="B95" s="22"/>
      <c r="C95" s="22"/>
    </row>
  </sheetData>
  <mergeCells count="54">
    <mergeCell ref="L77:L79"/>
    <mergeCell ref="L80:L82"/>
    <mergeCell ref="L83:L85"/>
    <mergeCell ref="L86:L88"/>
    <mergeCell ref="L62:L64"/>
    <mergeCell ref="L65:L67"/>
    <mergeCell ref="L68:L70"/>
    <mergeCell ref="L71:L73"/>
    <mergeCell ref="L74:L76"/>
    <mergeCell ref="L47:L49"/>
    <mergeCell ref="L50:L52"/>
    <mergeCell ref="L53:L55"/>
    <mergeCell ref="L56:L58"/>
    <mergeCell ref="L59:L61"/>
    <mergeCell ref="L32:L34"/>
    <mergeCell ref="L35:L37"/>
    <mergeCell ref="L38:L40"/>
    <mergeCell ref="L41:L43"/>
    <mergeCell ref="L44:L46"/>
    <mergeCell ref="L17:L19"/>
    <mergeCell ref="L20:L22"/>
    <mergeCell ref="L23:L25"/>
    <mergeCell ref="L26:L28"/>
    <mergeCell ref="L29:L31"/>
    <mergeCell ref="B90:C90"/>
    <mergeCell ref="B71:B73"/>
    <mergeCell ref="B74:B76"/>
    <mergeCell ref="B77:B79"/>
    <mergeCell ref="B80:B82"/>
    <mergeCell ref="B83:B85"/>
    <mergeCell ref="B86:B88"/>
    <mergeCell ref="B68:B70"/>
    <mergeCell ref="B38:B40"/>
    <mergeCell ref="B41:B43"/>
    <mergeCell ref="B44:B46"/>
    <mergeCell ref="B47:B49"/>
    <mergeCell ref="B50:B52"/>
    <mergeCell ref="B53:B55"/>
    <mergeCell ref="B56:B58"/>
    <mergeCell ref="B59:B61"/>
    <mergeCell ref="B62:B64"/>
    <mergeCell ref="B65:B67"/>
    <mergeCell ref="B35:B37"/>
    <mergeCell ref="B2:J2"/>
    <mergeCell ref="B4:B5"/>
    <mergeCell ref="C4:E4"/>
    <mergeCell ref="F4:H4"/>
    <mergeCell ref="I4:K4"/>
    <mergeCell ref="B17:B19"/>
    <mergeCell ref="B20:B22"/>
    <mergeCell ref="B23:B25"/>
    <mergeCell ref="B26:B28"/>
    <mergeCell ref="B29:B31"/>
    <mergeCell ref="B32:B34"/>
  </mergeCells>
  <pageMargins left="0.7" right="0.7" top="0.75" bottom="0.75" header="0.3" footer="0.3"/>
  <pageSetup paperSize="9" scale="54" orientation="portrait" r:id="rId1"/>
  <headerFooter>
    <oddHeader>&amp;L&amp;G&amp;CSpitalbetreuung</oddHeader>
    <oddFooter>&amp;L&amp;A&amp;C&amp;P von &amp;N&amp;R&amp;F</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U45"/>
  <sheetViews>
    <sheetView showGridLines="0" zoomScaleNormal="100" workbookViewId="0"/>
  </sheetViews>
  <sheetFormatPr baseColWidth="10" defaultColWidth="11.42578125" defaultRowHeight="14.25" x14ac:dyDescent="0.25"/>
  <cols>
    <col min="1" max="1" width="1.7109375" style="359" customWidth="1"/>
    <col min="2" max="2" width="28.5703125" style="3" customWidth="1"/>
    <col min="3" max="3" width="11.42578125" style="3"/>
    <col min="4" max="20" width="11.5703125" style="3" customWidth="1"/>
    <col min="21" max="16384" width="11.42578125" style="3"/>
  </cols>
  <sheetData>
    <row r="1" spans="1:21" ht="10.15" customHeight="1" x14ac:dyDescent="0.25"/>
    <row r="2" spans="1:21" ht="15.75" customHeight="1" x14ac:dyDescent="0.25">
      <c r="A2" s="367"/>
      <c r="B2" s="368" t="s">
        <v>146</v>
      </c>
      <c r="C2" s="368"/>
      <c r="D2" s="368"/>
      <c r="E2" s="368"/>
      <c r="F2" s="368"/>
      <c r="G2" s="368"/>
      <c r="H2" s="368"/>
      <c r="I2" s="368"/>
      <c r="J2" s="368"/>
      <c r="K2" s="368"/>
      <c r="L2" s="368"/>
      <c r="M2" s="368"/>
      <c r="N2" s="375"/>
      <c r="O2" s="375"/>
      <c r="P2" s="375"/>
    </row>
    <row r="3" spans="1:21" ht="15.75" customHeight="1" x14ac:dyDescent="0.25">
      <c r="B3" s="392"/>
      <c r="C3" s="392"/>
      <c r="D3" s="392"/>
      <c r="E3" s="392"/>
      <c r="F3" s="392"/>
      <c r="G3" s="392"/>
      <c r="H3" s="392"/>
      <c r="I3" s="392"/>
      <c r="J3" s="392"/>
      <c r="K3" s="392"/>
      <c r="L3" s="392"/>
      <c r="M3" s="392"/>
      <c r="N3" s="375"/>
      <c r="O3" s="375"/>
      <c r="P3" s="375"/>
    </row>
    <row r="4" spans="1:21" ht="15" customHeight="1" x14ac:dyDescent="0.25">
      <c r="B4" s="67" t="s">
        <v>75</v>
      </c>
      <c r="C4" s="66"/>
      <c r="D4" s="33">
        <v>2002</v>
      </c>
      <c r="E4" s="33">
        <v>2003</v>
      </c>
      <c r="F4" s="33">
        <v>2004</v>
      </c>
      <c r="G4" s="33">
        <v>2005</v>
      </c>
      <c r="H4" s="33">
        <v>2006</v>
      </c>
      <c r="I4" s="33">
        <v>2007</v>
      </c>
      <c r="J4" s="33">
        <v>2008</v>
      </c>
      <c r="K4" s="33">
        <v>2009</v>
      </c>
      <c r="L4" s="33">
        <v>2010</v>
      </c>
      <c r="M4" s="33">
        <v>2011</v>
      </c>
      <c r="N4" s="33">
        <v>2012</v>
      </c>
      <c r="O4" s="33">
        <v>2013</v>
      </c>
      <c r="P4" s="33">
        <v>2014</v>
      </c>
      <c r="Q4" s="33">
        <v>2015</v>
      </c>
      <c r="R4" s="33">
        <v>2016</v>
      </c>
      <c r="S4" s="454">
        <v>2017</v>
      </c>
      <c r="T4" s="454">
        <v>2018</v>
      </c>
      <c r="U4" s="454">
        <v>2019</v>
      </c>
    </row>
    <row r="5" spans="1:21" ht="15" customHeight="1" x14ac:dyDescent="0.25">
      <c r="B5" s="575" t="s">
        <v>1</v>
      </c>
      <c r="C5" s="53" t="s">
        <v>76</v>
      </c>
      <c r="D5" s="151">
        <v>10380</v>
      </c>
      <c r="E5" s="151">
        <v>10673</v>
      </c>
      <c r="F5" s="151">
        <v>11128</v>
      </c>
      <c r="G5" s="151">
        <v>11229</v>
      </c>
      <c r="H5" s="152">
        <v>11143</v>
      </c>
      <c r="I5" s="152">
        <v>11672</v>
      </c>
      <c r="J5" s="152">
        <v>11689</v>
      </c>
      <c r="K5" s="151">
        <v>11237</v>
      </c>
      <c r="L5" s="151">
        <v>11843</v>
      </c>
      <c r="M5" s="151">
        <v>11902</v>
      </c>
      <c r="N5" s="151">
        <v>11862</v>
      </c>
      <c r="O5" s="151">
        <v>12007</v>
      </c>
      <c r="P5" s="151">
        <v>12024</v>
      </c>
      <c r="Q5" s="151">
        <v>12355</v>
      </c>
      <c r="R5" s="135">
        <v>12825</v>
      </c>
      <c r="S5" s="135">
        <v>12723</v>
      </c>
      <c r="T5" s="135">
        <v>12598</v>
      </c>
      <c r="U5" s="135">
        <v>13025</v>
      </c>
    </row>
    <row r="6" spans="1:21" ht="15" customHeight="1" x14ac:dyDescent="0.25">
      <c r="B6" s="575"/>
      <c r="C6" s="54" t="s">
        <v>78</v>
      </c>
      <c r="D6" s="153">
        <v>106069</v>
      </c>
      <c r="E6" s="153">
        <v>108089</v>
      </c>
      <c r="F6" s="153">
        <v>92673</v>
      </c>
      <c r="G6" s="153">
        <v>94925</v>
      </c>
      <c r="H6" s="154">
        <v>86836</v>
      </c>
      <c r="I6" s="154">
        <v>91550</v>
      </c>
      <c r="J6" s="154">
        <v>90953</v>
      </c>
      <c r="K6" s="153">
        <v>88535</v>
      </c>
      <c r="L6" s="153">
        <v>89797</v>
      </c>
      <c r="M6" s="153">
        <v>91768</v>
      </c>
      <c r="N6" s="153">
        <v>92753</v>
      </c>
      <c r="O6" s="153">
        <v>94305</v>
      </c>
      <c r="P6" s="153">
        <v>97760</v>
      </c>
      <c r="Q6" s="153">
        <v>97943</v>
      </c>
      <c r="R6" s="142">
        <v>106286</v>
      </c>
      <c r="S6" s="142">
        <v>104888</v>
      </c>
      <c r="T6" s="142">
        <v>106521</v>
      </c>
      <c r="U6" s="142">
        <v>108466</v>
      </c>
    </row>
    <row r="7" spans="1:21" ht="15" customHeight="1" x14ac:dyDescent="0.25">
      <c r="B7" s="575" t="s">
        <v>2</v>
      </c>
      <c r="C7" s="53" t="s">
        <v>76</v>
      </c>
      <c r="D7" s="151">
        <v>25138</v>
      </c>
      <c r="E7" s="151">
        <v>25602</v>
      </c>
      <c r="F7" s="151">
        <v>26202</v>
      </c>
      <c r="G7" s="151">
        <v>25562</v>
      </c>
      <c r="H7" s="152">
        <v>25761</v>
      </c>
      <c r="I7" s="152">
        <v>25792</v>
      </c>
      <c r="J7" s="152">
        <v>25958</v>
      </c>
      <c r="K7" s="151">
        <v>26004</v>
      </c>
      <c r="L7" s="151">
        <v>26325</v>
      </c>
      <c r="M7" s="151">
        <v>27203</v>
      </c>
      <c r="N7" s="151">
        <v>27407</v>
      </c>
      <c r="O7" s="151">
        <v>27350</v>
      </c>
      <c r="P7" s="151">
        <v>26763</v>
      </c>
      <c r="Q7" s="151">
        <v>26597</v>
      </c>
      <c r="R7" s="135">
        <v>27689</v>
      </c>
      <c r="S7" s="135">
        <v>27781</v>
      </c>
      <c r="T7" s="135">
        <v>27399</v>
      </c>
      <c r="U7" s="135">
        <v>27912</v>
      </c>
    </row>
    <row r="8" spans="1:21" ht="15" customHeight="1" x14ac:dyDescent="0.25">
      <c r="B8" s="575"/>
      <c r="C8" s="54" t="s">
        <v>78</v>
      </c>
      <c r="D8" s="153">
        <v>317871</v>
      </c>
      <c r="E8" s="153">
        <v>336495</v>
      </c>
      <c r="F8" s="153">
        <v>311364</v>
      </c>
      <c r="G8" s="153">
        <v>301282</v>
      </c>
      <c r="H8" s="154">
        <v>294727</v>
      </c>
      <c r="I8" s="154">
        <v>308768</v>
      </c>
      <c r="J8" s="154">
        <v>305559</v>
      </c>
      <c r="K8" s="153">
        <v>307234</v>
      </c>
      <c r="L8" s="153">
        <v>305683</v>
      </c>
      <c r="M8" s="153">
        <v>306936</v>
      </c>
      <c r="N8" s="153">
        <v>310053</v>
      </c>
      <c r="O8" s="153">
        <v>306355</v>
      </c>
      <c r="P8" s="153">
        <v>297428</v>
      </c>
      <c r="Q8" s="153">
        <v>286089</v>
      </c>
      <c r="R8" s="153">
        <v>290647</v>
      </c>
      <c r="S8" s="153">
        <v>290056</v>
      </c>
      <c r="T8" s="153">
        <v>289966</v>
      </c>
      <c r="U8" s="153">
        <v>287842</v>
      </c>
    </row>
    <row r="9" spans="1:21" ht="15" customHeight="1" x14ac:dyDescent="0.25">
      <c r="B9" s="575" t="s">
        <v>139</v>
      </c>
      <c r="C9" s="53" t="s">
        <v>76</v>
      </c>
      <c r="D9" s="151">
        <v>7937</v>
      </c>
      <c r="E9" s="151">
        <v>7935</v>
      </c>
      <c r="F9" s="151">
        <v>8861</v>
      </c>
      <c r="G9" s="151">
        <v>9415</v>
      </c>
      <c r="H9" s="152">
        <v>9228</v>
      </c>
      <c r="I9" s="152">
        <v>9222</v>
      </c>
      <c r="J9" s="152">
        <v>9708</v>
      </c>
      <c r="K9" s="151">
        <v>9964</v>
      </c>
      <c r="L9" s="151">
        <v>10232</v>
      </c>
      <c r="M9" s="151">
        <v>10079</v>
      </c>
      <c r="N9" s="151">
        <v>10194</v>
      </c>
      <c r="O9" s="151">
        <v>10023</v>
      </c>
      <c r="P9" s="151">
        <v>9967</v>
      </c>
      <c r="Q9" s="151">
        <v>20217</v>
      </c>
      <c r="R9" s="135">
        <v>20493</v>
      </c>
      <c r="S9" s="135">
        <v>19686</v>
      </c>
      <c r="T9" s="135">
        <v>19593</v>
      </c>
      <c r="U9" s="135">
        <v>18977</v>
      </c>
    </row>
    <row r="10" spans="1:21" ht="15" customHeight="1" x14ac:dyDescent="0.25">
      <c r="B10" s="575"/>
      <c r="C10" s="54" t="s">
        <v>78</v>
      </c>
      <c r="D10" s="153">
        <v>54525</v>
      </c>
      <c r="E10" s="153">
        <v>53955</v>
      </c>
      <c r="F10" s="153">
        <v>55384</v>
      </c>
      <c r="G10" s="153">
        <v>55969</v>
      </c>
      <c r="H10" s="154">
        <v>56876</v>
      </c>
      <c r="I10" s="154">
        <v>56625</v>
      </c>
      <c r="J10" s="154">
        <v>60610</v>
      </c>
      <c r="K10" s="153">
        <v>61969</v>
      </c>
      <c r="L10" s="153">
        <v>61175</v>
      </c>
      <c r="M10" s="153">
        <v>61803</v>
      </c>
      <c r="N10" s="153">
        <v>62171</v>
      </c>
      <c r="O10" s="153">
        <v>61209</v>
      </c>
      <c r="P10" s="153">
        <v>62742</v>
      </c>
      <c r="Q10" s="153">
        <v>146879</v>
      </c>
      <c r="R10" s="142">
        <v>148869</v>
      </c>
      <c r="S10" s="142">
        <v>141247</v>
      </c>
      <c r="T10" s="142">
        <v>136185</v>
      </c>
      <c r="U10" s="142">
        <v>129328</v>
      </c>
    </row>
    <row r="11" spans="1:21" ht="15" customHeight="1" x14ac:dyDescent="0.25">
      <c r="B11" s="575" t="s">
        <v>140</v>
      </c>
      <c r="C11" s="53" t="s">
        <v>76</v>
      </c>
      <c r="D11" s="151">
        <v>1899</v>
      </c>
      <c r="E11" s="151">
        <v>1814</v>
      </c>
      <c r="F11" s="151">
        <v>1684</v>
      </c>
      <c r="G11" s="151">
        <v>1453</v>
      </c>
      <c r="H11" s="152">
        <v>1350</v>
      </c>
      <c r="I11" s="152">
        <v>1123</v>
      </c>
      <c r="J11" s="152">
        <v>1140</v>
      </c>
      <c r="K11" s="151">
        <v>1036</v>
      </c>
      <c r="L11" s="151">
        <v>837</v>
      </c>
      <c r="M11" s="151">
        <v>786</v>
      </c>
      <c r="N11" s="151">
        <v>786</v>
      </c>
      <c r="O11" s="151">
        <v>539</v>
      </c>
      <c r="P11" s="151">
        <v>530</v>
      </c>
      <c r="Q11" s="151">
        <v>646</v>
      </c>
      <c r="R11" s="135">
        <v>943</v>
      </c>
      <c r="S11" s="135">
        <v>902</v>
      </c>
      <c r="T11" s="135">
        <v>869</v>
      </c>
      <c r="U11" s="135">
        <v>943</v>
      </c>
    </row>
    <row r="12" spans="1:21" ht="15" customHeight="1" x14ac:dyDescent="0.25">
      <c r="B12" s="575"/>
      <c r="C12" s="54" t="s">
        <v>78</v>
      </c>
      <c r="D12" s="153">
        <v>45679</v>
      </c>
      <c r="E12" s="153">
        <v>44648</v>
      </c>
      <c r="F12" s="153">
        <v>41712</v>
      </c>
      <c r="G12" s="153">
        <v>38932</v>
      </c>
      <c r="H12" s="154">
        <v>34557</v>
      </c>
      <c r="I12" s="154">
        <v>27850</v>
      </c>
      <c r="J12" s="154">
        <v>30281</v>
      </c>
      <c r="K12" s="153">
        <v>26598</v>
      </c>
      <c r="L12" s="153">
        <v>19922</v>
      </c>
      <c r="M12" s="153">
        <v>17778</v>
      </c>
      <c r="N12" s="153">
        <v>17016</v>
      </c>
      <c r="O12" s="153">
        <v>11134</v>
      </c>
      <c r="P12" s="153">
        <v>10612</v>
      </c>
      <c r="Q12" s="153">
        <v>13428</v>
      </c>
      <c r="R12" s="153">
        <v>19096</v>
      </c>
      <c r="S12" s="153">
        <v>17704</v>
      </c>
      <c r="T12" s="153">
        <v>17259</v>
      </c>
      <c r="U12" s="153">
        <v>18971</v>
      </c>
    </row>
    <row r="13" spans="1:21" ht="15" customHeight="1" x14ac:dyDescent="0.25">
      <c r="B13" s="575" t="s">
        <v>3</v>
      </c>
      <c r="C13" s="53" t="s">
        <v>76</v>
      </c>
      <c r="D13" s="151" t="s">
        <v>8</v>
      </c>
      <c r="E13" s="151" t="s">
        <v>8</v>
      </c>
      <c r="F13" s="151" t="s">
        <v>8</v>
      </c>
      <c r="G13" s="151" t="s">
        <v>8</v>
      </c>
      <c r="H13" s="151" t="s">
        <v>8</v>
      </c>
      <c r="I13" s="151" t="s">
        <v>8</v>
      </c>
      <c r="J13" s="152">
        <v>1201</v>
      </c>
      <c r="K13" s="151">
        <v>1175</v>
      </c>
      <c r="L13" s="151">
        <v>1262</v>
      </c>
      <c r="M13" s="151">
        <v>1301</v>
      </c>
      <c r="N13" s="151">
        <v>1340</v>
      </c>
      <c r="O13" s="151">
        <v>1407</v>
      </c>
      <c r="P13" s="151">
        <v>1395</v>
      </c>
      <c r="Q13" s="151">
        <v>1453</v>
      </c>
      <c r="R13" s="135">
        <v>1382</v>
      </c>
      <c r="S13" s="135">
        <v>1333</v>
      </c>
      <c r="T13" s="135">
        <v>1225</v>
      </c>
      <c r="U13" s="135">
        <v>1309</v>
      </c>
    </row>
    <row r="14" spans="1:21" ht="15" customHeight="1" x14ac:dyDescent="0.25">
      <c r="B14" s="575"/>
      <c r="C14" s="54" t="s">
        <v>78</v>
      </c>
      <c r="D14" s="153" t="s">
        <v>8</v>
      </c>
      <c r="E14" s="153" t="s">
        <v>8</v>
      </c>
      <c r="F14" s="153" t="s">
        <v>8</v>
      </c>
      <c r="G14" s="153" t="s">
        <v>8</v>
      </c>
      <c r="H14" s="153" t="s">
        <v>8</v>
      </c>
      <c r="I14" s="153" t="s">
        <v>8</v>
      </c>
      <c r="J14" s="154">
        <v>28051</v>
      </c>
      <c r="K14" s="153">
        <v>26958</v>
      </c>
      <c r="L14" s="153">
        <v>29983</v>
      </c>
      <c r="M14" s="153">
        <v>30478</v>
      </c>
      <c r="N14" s="153">
        <v>31871</v>
      </c>
      <c r="O14" s="153">
        <v>34774</v>
      </c>
      <c r="P14" s="153">
        <v>34928</v>
      </c>
      <c r="Q14" s="153">
        <v>36683</v>
      </c>
      <c r="R14" s="153">
        <v>34318</v>
      </c>
      <c r="S14" s="153">
        <v>35256</v>
      </c>
      <c r="T14" s="153">
        <v>32460</v>
      </c>
      <c r="U14" s="153">
        <v>33741</v>
      </c>
    </row>
    <row r="15" spans="1:21" ht="15" customHeight="1" x14ac:dyDescent="0.25">
      <c r="B15" s="575" t="s">
        <v>4</v>
      </c>
      <c r="C15" s="53" t="s">
        <v>76</v>
      </c>
      <c r="D15" s="151" t="s">
        <v>8</v>
      </c>
      <c r="E15" s="151" t="s">
        <v>8</v>
      </c>
      <c r="F15" s="151" t="s">
        <v>8</v>
      </c>
      <c r="G15" s="151" t="s">
        <v>8</v>
      </c>
      <c r="H15" s="151" t="s">
        <v>8</v>
      </c>
      <c r="I15" s="151" t="s">
        <v>8</v>
      </c>
      <c r="J15" s="152">
        <v>1189</v>
      </c>
      <c r="K15" s="151">
        <v>1257</v>
      </c>
      <c r="L15" s="151">
        <v>1209</v>
      </c>
      <c r="M15" s="151">
        <v>1245</v>
      </c>
      <c r="N15" s="151">
        <v>1266</v>
      </c>
      <c r="O15" s="151">
        <v>1248</v>
      </c>
      <c r="P15" s="151">
        <v>1211</v>
      </c>
      <c r="Q15" s="151">
        <v>1138</v>
      </c>
      <c r="R15" s="135">
        <v>1178</v>
      </c>
      <c r="S15" s="135">
        <v>1187</v>
      </c>
      <c r="T15" s="135">
        <v>1191</v>
      </c>
      <c r="U15" s="135">
        <v>1167</v>
      </c>
    </row>
    <row r="16" spans="1:21" ht="15" customHeight="1" x14ac:dyDescent="0.25">
      <c r="B16" s="575"/>
      <c r="C16" s="54" t="s">
        <v>78</v>
      </c>
      <c r="D16" s="153" t="s">
        <v>8</v>
      </c>
      <c r="E16" s="153" t="s">
        <v>8</v>
      </c>
      <c r="F16" s="153" t="s">
        <v>8</v>
      </c>
      <c r="G16" s="153" t="s">
        <v>8</v>
      </c>
      <c r="H16" s="153" t="s">
        <v>8</v>
      </c>
      <c r="I16" s="153" t="s">
        <v>8</v>
      </c>
      <c r="J16" s="154">
        <v>24268</v>
      </c>
      <c r="K16" s="153">
        <v>24007</v>
      </c>
      <c r="L16" s="153">
        <v>23271</v>
      </c>
      <c r="M16" s="153">
        <v>23045</v>
      </c>
      <c r="N16" s="153">
        <v>21788</v>
      </c>
      <c r="O16" s="153">
        <v>21741</v>
      </c>
      <c r="P16" s="153">
        <v>22175</v>
      </c>
      <c r="Q16" s="153">
        <v>20817</v>
      </c>
      <c r="R16" s="153">
        <v>20575</v>
      </c>
      <c r="S16" s="153">
        <v>20806</v>
      </c>
      <c r="T16" s="153">
        <v>21148</v>
      </c>
      <c r="U16" s="153">
        <v>21844</v>
      </c>
    </row>
    <row r="17" spans="1:21" ht="15" customHeight="1" x14ac:dyDescent="0.25">
      <c r="B17" s="575" t="s">
        <v>5</v>
      </c>
      <c r="C17" s="53" t="s">
        <v>76</v>
      </c>
      <c r="D17" s="151" t="s">
        <v>8</v>
      </c>
      <c r="E17" s="151" t="s">
        <v>8</v>
      </c>
      <c r="F17" s="151" t="s">
        <v>8</v>
      </c>
      <c r="G17" s="151" t="s">
        <v>8</v>
      </c>
      <c r="H17" s="151" t="s">
        <v>8</v>
      </c>
      <c r="I17" s="151" t="s">
        <v>8</v>
      </c>
      <c r="J17" s="152">
        <v>1136</v>
      </c>
      <c r="K17" s="151">
        <v>1094</v>
      </c>
      <c r="L17" s="151">
        <v>840</v>
      </c>
      <c r="M17" s="151">
        <v>903</v>
      </c>
      <c r="N17" s="151">
        <v>778</v>
      </c>
      <c r="O17" s="151">
        <v>899</v>
      </c>
      <c r="P17" s="151">
        <v>925</v>
      </c>
      <c r="Q17" s="151">
        <v>787</v>
      </c>
      <c r="R17" s="135">
        <v>823</v>
      </c>
      <c r="S17" s="135">
        <v>752</v>
      </c>
      <c r="T17" s="135">
        <v>723</v>
      </c>
      <c r="U17" s="135">
        <v>746</v>
      </c>
    </row>
    <row r="18" spans="1:21" ht="15" customHeight="1" x14ac:dyDescent="0.25">
      <c r="B18" s="575"/>
      <c r="C18" s="54" t="s">
        <v>78</v>
      </c>
      <c r="D18" s="153" t="s">
        <v>8</v>
      </c>
      <c r="E18" s="153" t="s">
        <v>8</v>
      </c>
      <c r="F18" s="153" t="s">
        <v>8</v>
      </c>
      <c r="G18" s="153" t="s">
        <v>8</v>
      </c>
      <c r="H18" s="153" t="s">
        <v>8</v>
      </c>
      <c r="I18" s="153" t="s">
        <v>8</v>
      </c>
      <c r="J18" s="154">
        <v>19915</v>
      </c>
      <c r="K18" s="153">
        <v>19099</v>
      </c>
      <c r="L18" s="153">
        <v>17556</v>
      </c>
      <c r="M18" s="153">
        <v>19216</v>
      </c>
      <c r="N18" s="153">
        <v>18094</v>
      </c>
      <c r="O18" s="153">
        <v>22047</v>
      </c>
      <c r="P18" s="153">
        <v>23651</v>
      </c>
      <c r="Q18" s="153">
        <v>21743</v>
      </c>
      <c r="R18" s="153">
        <v>22679</v>
      </c>
      <c r="S18" s="153">
        <v>19848</v>
      </c>
      <c r="T18" s="153">
        <v>20723</v>
      </c>
      <c r="U18" s="153">
        <v>20796</v>
      </c>
    </row>
    <row r="19" spans="1:21" ht="15" customHeight="1" x14ac:dyDescent="0.25">
      <c r="B19" s="575" t="s">
        <v>6</v>
      </c>
      <c r="C19" s="53" t="s">
        <v>76</v>
      </c>
      <c r="D19" s="151">
        <v>1121</v>
      </c>
      <c r="E19" s="151">
        <v>1203</v>
      </c>
      <c r="F19" s="151">
        <v>1417</v>
      </c>
      <c r="G19" s="151">
        <v>1619</v>
      </c>
      <c r="H19" s="152">
        <v>1625</v>
      </c>
      <c r="I19" s="152">
        <v>1634</v>
      </c>
      <c r="J19" s="152">
        <v>1768</v>
      </c>
      <c r="K19" s="151">
        <v>2014</v>
      </c>
      <c r="L19" s="151">
        <v>1695</v>
      </c>
      <c r="M19" s="151">
        <v>1486</v>
      </c>
      <c r="N19" s="151">
        <v>1513</v>
      </c>
      <c r="O19" s="151">
        <v>1536</v>
      </c>
      <c r="P19" s="151">
        <v>1751</v>
      </c>
      <c r="Q19" s="151">
        <v>1753</v>
      </c>
      <c r="R19" s="135">
        <v>1897</v>
      </c>
      <c r="S19" s="135">
        <v>1984</v>
      </c>
      <c r="T19" s="135">
        <v>2030</v>
      </c>
      <c r="U19" s="135">
        <v>2127</v>
      </c>
    </row>
    <row r="20" spans="1:21" ht="15" customHeight="1" x14ac:dyDescent="0.25">
      <c r="B20" s="575"/>
      <c r="C20" s="54" t="s">
        <v>78</v>
      </c>
      <c r="D20" s="153">
        <v>10500</v>
      </c>
      <c r="E20" s="153">
        <v>10725</v>
      </c>
      <c r="F20" s="153">
        <v>11424</v>
      </c>
      <c r="G20" s="153">
        <v>13358</v>
      </c>
      <c r="H20" s="154">
        <v>12684</v>
      </c>
      <c r="I20" s="154">
        <v>12099</v>
      </c>
      <c r="J20" s="154">
        <v>13541</v>
      </c>
      <c r="K20" s="153">
        <v>14396</v>
      </c>
      <c r="L20" s="153">
        <v>13019</v>
      </c>
      <c r="M20" s="153">
        <v>12227</v>
      </c>
      <c r="N20" s="153">
        <v>10106</v>
      </c>
      <c r="O20" s="153">
        <v>9391</v>
      </c>
      <c r="P20" s="153">
        <v>10399</v>
      </c>
      <c r="Q20" s="153">
        <v>9129</v>
      </c>
      <c r="R20" s="153">
        <v>9026</v>
      </c>
      <c r="S20" s="153">
        <v>9324</v>
      </c>
      <c r="T20" s="153">
        <v>9342</v>
      </c>
      <c r="U20" s="153">
        <v>9681</v>
      </c>
    </row>
    <row r="21" spans="1:21" ht="15" customHeight="1" x14ac:dyDescent="0.25">
      <c r="B21" s="575" t="s">
        <v>143</v>
      </c>
      <c r="C21" s="53" t="s">
        <v>76</v>
      </c>
      <c r="D21" s="151" t="s">
        <v>8</v>
      </c>
      <c r="E21" s="151" t="s">
        <v>8</v>
      </c>
      <c r="F21" s="151" t="s">
        <v>8</v>
      </c>
      <c r="G21" s="151" t="s">
        <v>8</v>
      </c>
      <c r="H21" s="151" t="s">
        <v>8</v>
      </c>
      <c r="I21" s="151" t="s">
        <v>8</v>
      </c>
      <c r="J21" s="151" t="s">
        <v>8</v>
      </c>
      <c r="K21" s="151" t="s">
        <v>8</v>
      </c>
      <c r="L21" s="151" t="s">
        <v>8</v>
      </c>
      <c r="M21" s="151" t="s">
        <v>8</v>
      </c>
      <c r="N21" s="151" t="s">
        <v>8</v>
      </c>
      <c r="O21" s="151" t="s">
        <v>8</v>
      </c>
      <c r="P21" s="151">
        <v>188</v>
      </c>
      <c r="Q21" s="151">
        <v>476</v>
      </c>
      <c r="R21" s="135">
        <v>981</v>
      </c>
      <c r="S21" s="135">
        <v>1192</v>
      </c>
      <c r="T21" s="135">
        <v>1132</v>
      </c>
      <c r="U21" s="135">
        <v>1241</v>
      </c>
    </row>
    <row r="22" spans="1:21" ht="15" customHeight="1" x14ac:dyDescent="0.25">
      <c r="B22" s="575"/>
      <c r="C22" s="54" t="s">
        <v>78</v>
      </c>
      <c r="D22" s="153" t="s">
        <v>8</v>
      </c>
      <c r="E22" s="153" t="s">
        <v>8</v>
      </c>
      <c r="F22" s="153" t="s">
        <v>8</v>
      </c>
      <c r="G22" s="153" t="s">
        <v>8</v>
      </c>
      <c r="H22" s="153" t="s">
        <v>8</v>
      </c>
      <c r="I22" s="153" t="s">
        <v>8</v>
      </c>
      <c r="J22" s="153" t="s">
        <v>8</v>
      </c>
      <c r="K22" s="153" t="s">
        <v>8</v>
      </c>
      <c r="L22" s="153" t="s">
        <v>8</v>
      </c>
      <c r="M22" s="153" t="s">
        <v>8</v>
      </c>
      <c r="N22" s="153" t="s">
        <v>8</v>
      </c>
      <c r="O22" s="153" t="s">
        <v>8</v>
      </c>
      <c r="P22" s="153">
        <v>972</v>
      </c>
      <c r="Q22" s="153">
        <v>2242</v>
      </c>
      <c r="R22" s="153">
        <v>4724</v>
      </c>
      <c r="S22" s="153">
        <v>5486</v>
      </c>
      <c r="T22" s="153">
        <v>5481</v>
      </c>
      <c r="U22" s="153">
        <v>5695</v>
      </c>
    </row>
    <row r="23" spans="1:21" ht="15" customHeight="1" x14ac:dyDescent="0.25">
      <c r="B23" s="575" t="s">
        <v>7</v>
      </c>
      <c r="C23" s="53" t="s">
        <v>76</v>
      </c>
      <c r="D23" s="151">
        <v>877</v>
      </c>
      <c r="E23" s="151">
        <v>862</v>
      </c>
      <c r="F23" s="151">
        <v>927</v>
      </c>
      <c r="G23" s="151">
        <v>991</v>
      </c>
      <c r="H23" s="152">
        <v>930</v>
      </c>
      <c r="I23" s="152">
        <v>1043</v>
      </c>
      <c r="J23" s="152">
        <v>1035</v>
      </c>
      <c r="K23" s="151">
        <v>1000</v>
      </c>
      <c r="L23" s="151">
        <v>1055</v>
      </c>
      <c r="M23" s="151">
        <v>976</v>
      </c>
      <c r="N23" s="151">
        <v>1062</v>
      </c>
      <c r="O23" s="151">
        <v>1060</v>
      </c>
      <c r="P23" s="151">
        <v>1073</v>
      </c>
      <c r="Q23" s="151">
        <v>1183</v>
      </c>
      <c r="R23" s="135">
        <v>1374</v>
      </c>
      <c r="S23" s="135">
        <v>1362</v>
      </c>
      <c r="T23" s="135">
        <v>1318</v>
      </c>
      <c r="U23" s="135">
        <v>1286</v>
      </c>
    </row>
    <row r="24" spans="1:21" ht="15" customHeight="1" x14ac:dyDescent="0.25">
      <c r="B24" s="575"/>
      <c r="C24" s="54" t="s">
        <v>78</v>
      </c>
      <c r="D24" s="153">
        <v>33921</v>
      </c>
      <c r="E24" s="153">
        <v>25377</v>
      </c>
      <c r="F24" s="153">
        <v>25955</v>
      </c>
      <c r="G24" s="153">
        <v>28693</v>
      </c>
      <c r="H24" s="154">
        <v>26962</v>
      </c>
      <c r="I24" s="154">
        <v>30393</v>
      </c>
      <c r="J24" s="154">
        <v>30644</v>
      </c>
      <c r="K24" s="153">
        <v>29388</v>
      </c>
      <c r="L24" s="153">
        <v>30397</v>
      </c>
      <c r="M24" s="153">
        <v>29892</v>
      </c>
      <c r="N24" s="153">
        <v>32997</v>
      </c>
      <c r="O24" s="153">
        <v>32455</v>
      </c>
      <c r="P24" s="153">
        <v>31909</v>
      </c>
      <c r="Q24" s="153">
        <v>36791</v>
      </c>
      <c r="R24" s="153">
        <v>39297</v>
      </c>
      <c r="S24" s="153">
        <v>41537</v>
      </c>
      <c r="T24" s="153">
        <v>41023</v>
      </c>
      <c r="U24" s="153">
        <v>42935</v>
      </c>
    </row>
    <row r="25" spans="1:21" s="17" customFormat="1" ht="15" customHeight="1" x14ac:dyDescent="0.25">
      <c r="A25" s="30"/>
      <c r="B25" s="575" t="s">
        <v>9</v>
      </c>
      <c r="C25" s="55" t="s">
        <v>76</v>
      </c>
      <c r="D25" s="148">
        <v>47352</v>
      </c>
      <c r="E25" s="148">
        <v>48089</v>
      </c>
      <c r="F25" s="148">
        <v>50219</v>
      </c>
      <c r="G25" s="148">
        <v>50269</v>
      </c>
      <c r="H25" s="148">
        <v>50037</v>
      </c>
      <c r="I25" s="148">
        <v>50486</v>
      </c>
      <c r="J25" s="148">
        <v>54824</v>
      </c>
      <c r="K25" s="148">
        <v>54781</v>
      </c>
      <c r="L25" s="148">
        <v>55298</v>
      </c>
      <c r="M25" s="148">
        <v>55881</v>
      </c>
      <c r="N25" s="148">
        <v>56208</v>
      </c>
      <c r="O25" s="148">
        <v>56069</v>
      </c>
      <c r="P25" s="148">
        <v>55827</v>
      </c>
      <c r="Q25" s="148">
        <v>66605</v>
      </c>
      <c r="R25" s="190">
        <v>69585</v>
      </c>
      <c r="S25" s="190">
        <v>68902</v>
      </c>
      <c r="T25" s="190">
        <v>68078</v>
      </c>
      <c r="U25" s="190">
        <v>68733</v>
      </c>
    </row>
    <row r="26" spans="1:21" ht="15" customHeight="1" x14ac:dyDescent="0.25">
      <c r="B26" s="575"/>
      <c r="C26" s="56" t="s">
        <v>78</v>
      </c>
      <c r="D26" s="155">
        <v>568565</v>
      </c>
      <c r="E26" s="155">
        <v>579289</v>
      </c>
      <c r="F26" s="155">
        <v>538512</v>
      </c>
      <c r="G26" s="155">
        <v>533159</v>
      </c>
      <c r="H26" s="155">
        <v>512642</v>
      </c>
      <c r="I26" s="155">
        <v>527285</v>
      </c>
      <c r="J26" s="155">
        <v>603822</v>
      </c>
      <c r="K26" s="155">
        <v>598184</v>
      </c>
      <c r="L26" s="155">
        <v>590803</v>
      </c>
      <c r="M26" s="155">
        <v>593143</v>
      </c>
      <c r="N26" s="155">
        <v>596849</v>
      </c>
      <c r="O26" s="155">
        <v>593411</v>
      </c>
      <c r="P26" s="155">
        <v>592576</v>
      </c>
      <c r="Q26" s="155">
        <v>671744</v>
      </c>
      <c r="R26" s="156">
        <v>695517</v>
      </c>
      <c r="S26" s="156">
        <v>686152</v>
      </c>
      <c r="T26" s="156">
        <v>680108</v>
      </c>
      <c r="U26" s="156">
        <v>679299</v>
      </c>
    </row>
    <row r="27" spans="1:21" s="17" customFormat="1" ht="5.25" customHeight="1" x14ac:dyDescent="0.25">
      <c r="A27" s="30"/>
      <c r="B27" s="347"/>
    </row>
    <row r="28" spans="1:21" s="17" customFormat="1" ht="12.75" customHeight="1" x14ac:dyDescent="0.25">
      <c r="A28" s="30"/>
      <c r="B28" s="573" t="s">
        <v>300</v>
      </c>
      <c r="C28" s="573"/>
    </row>
    <row r="29" spans="1:21" ht="5.25" customHeight="1" x14ac:dyDescent="0.25">
      <c r="B29" s="28"/>
      <c r="C29" s="29"/>
      <c r="D29" s="29"/>
      <c r="E29" s="29"/>
      <c r="F29" s="29"/>
      <c r="G29" s="29"/>
      <c r="H29" s="29"/>
      <c r="I29" s="29"/>
      <c r="J29" s="29"/>
      <c r="K29" s="29"/>
      <c r="L29" s="29"/>
    </row>
    <row r="30" spans="1:21" ht="12.75" customHeight="1" x14ac:dyDescent="0.25">
      <c r="B30" s="114" t="s">
        <v>314</v>
      </c>
      <c r="C30" s="29"/>
      <c r="D30" s="29"/>
      <c r="E30" s="29"/>
      <c r="F30" s="29"/>
      <c r="G30" s="29"/>
      <c r="H30" s="29"/>
      <c r="I30" s="29"/>
      <c r="J30" s="29"/>
      <c r="K30" s="29"/>
      <c r="L30" s="29"/>
    </row>
    <row r="31" spans="1:21" ht="5.25" customHeight="1" x14ac:dyDescent="0.25">
      <c r="B31" s="28"/>
      <c r="C31" s="29"/>
      <c r="D31" s="29"/>
      <c r="E31" s="29"/>
      <c r="F31" s="29"/>
      <c r="G31" s="29"/>
      <c r="H31" s="29"/>
      <c r="I31" s="29"/>
      <c r="J31" s="29"/>
      <c r="K31" s="29"/>
      <c r="L31" s="29"/>
    </row>
    <row r="32" spans="1:21" ht="12.75" customHeight="1" x14ac:dyDescent="0.25">
      <c r="B32" s="89" t="s">
        <v>39</v>
      </c>
      <c r="C32" s="27"/>
      <c r="D32" s="337"/>
      <c r="E32" s="337"/>
      <c r="F32" s="337"/>
      <c r="G32" s="337"/>
      <c r="H32" s="337"/>
      <c r="I32" s="337"/>
      <c r="J32" s="337"/>
      <c r="K32" s="337"/>
      <c r="L32" s="337"/>
      <c r="M32" s="337"/>
      <c r="N32" s="337"/>
      <c r="O32" s="337"/>
      <c r="P32" s="337"/>
      <c r="Q32" s="337"/>
      <c r="R32" s="337"/>
      <c r="S32" s="337"/>
    </row>
    <row r="33" spans="1:21" ht="5.25" customHeight="1" x14ac:dyDescent="0.25">
      <c r="B33" s="28"/>
      <c r="C33" s="29"/>
      <c r="D33" s="29"/>
      <c r="E33" s="29"/>
      <c r="F33" s="29"/>
      <c r="G33" s="29"/>
      <c r="H33" s="29"/>
      <c r="I33" s="29"/>
      <c r="J33" s="29"/>
      <c r="K33" s="29"/>
      <c r="L33" s="29"/>
    </row>
    <row r="34" spans="1:21" ht="27.95" customHeight="1" x14ac:dyDescent="0.25">
      <c r="B34" s="558" t="s">
        <v>147</v>
      </c>
      <c r="C34" s="558"/>
      <c r="D34" s="558"/>
      <c r="E34" s="558"/>
      <c r="F34" s="558"/>
      <c r="G34" s="558"/>
      <c r="H34" s="558"/>
      <c r="I34" s="558"/>
      <c r="J34" s="558"/>
      <c r="K34" s="558"/>
      <c r="L34" s="558"/>
      <c r="M34" s="558"/>
      <c r="N34" s="558"/>
      <c r="O34" s="558"/>
      <c r="P34" s="558"/>
      <c r="Q34" s="558"/>
      <c r="R34" s="558"/>
      <c r="S34" s="558"/>
      <c r="T34" s="558"/>
      <c r="U34" s="558"/>
    </row>
    <row r="35" spans="1:21" ht="6.75" customHeight="1" x14ac:dyDescent="0.25">
      <c r="B35" s="347"/>
      <c r="C35" s="17"/>
    </row>
    <row r="36" spans="1:21" s="17" customFormat="1" ht="12.75" customHeight="1" x14ac:dyDescent="0.25">
      <c r="A36" s="30"/>
      <c r="B36" s="347" t="s">
        <v>41</v>
      </c>
      <c r="G36" s="410"/>
    </row>
    <row r="37" spans="1:21" ht="13.7" x14ac:dyDescent="0.25">
      <c r="B37" s="22"/>
      <c r="C37" s="22"/>
      <c r="D37" s="390"/>
      <c r="E37" s="390"/>
      <c r="F37" s="390"/>
      <c r="G37" s="390"/>
      <c r="H37" s="390"/>
      <c r="I37" s="390"/>
      <c r="J37" s="390"/>
      <c r="K37" s="390"/>
      <c r="L37" s="390"/>
      <c r="M37" s="390"/>
      <c r="N37" s="390"/>
      <c r="O37" s="390"/>
      <c r="P37" s="390"/>
      <c r="Q37" s="390"/>
    </row>
    <row r="38" spans="1:21" ht="13.7" x14ac:dyDescent="0.25">
      <c r="B38" s="22"/>
      <c r="C38" s="22"/>
      <c r="D38" s="390"/>
      <c r="E38" s="390"/>
      <c r="F38" s="390"/>
      <c r="G38" s="390"/>
      <c r="H38" s="390"/>
      <c r="I38" s="390"/>
      <c r="J38" s="390"/>
      <c r="K38" s="390"/>
      <c r="L38" s="390"/>
      <c r="M38" s="390"/>
      <c r="N38" s="390"/>
      <c r="O38" s="390"/>
      <c r="P38" s="390"/>
      <c r="Q38" s="390"/>
    </row>
    <row r="45" spans="1:21" x14ac:dyDescent="0.25">
      <c r="D45" s="390"/>
      <c r="E45" s="390"/>
      <c r="F45" s="390"/>
      <c r="G45" s="390"/>
      <c r="H45" s="390"/>
    </row>
  </sheetData>
  <mergeCells count="13">
    <mergeCell ref="B13:B14"/>
    <mergeCell ref="B5:B6"/>
    <mergeCell ref="B7:B8"/>
    <mergeCell ref="B9:B10"/>
    <mergeCell ref="B11:B12"/>
    <mergeCell ref="B34:U34"/>
    <mergeCell ref="B28:C28"/>
    <mergeCell ref="B25:B26"/>
    <mergeCell ref="B23:B24"/>
    <mergeCell ref="B15:B16"/>
    <mergeCell ref="B17:B18"/>
    <mergeCell ref="B19:B20"/>
    <mergeCell ref="B21:B22"/>
  </mergeCells>
  <pageMargins left="0.7" right="0.7" top="0.75" bottom="0.75" header="0.3" footer="0.3"/>
  <pageSetup paperSize="9" scale="52" orientation="landscape" r:id="rId1"/>
  <headerFooter>
    <oddHeader>&amp;L&amp;G&amp;CSpitalbetreuung</oddHeader>
    <oddFooter>&amp;L&amp;A&amp;C&amp;P von &amp;N&amp;R&amp;F</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U36"/>
  <sheetViews>
    <sheetView showGridLines="0" zoomScaleNormal="100" workbookViewId="0"/>
  </sheetViews>
  <sheetFormatPr baseColWidth="10" defaultColWidth="11.42578125" defaultRowHeight="14.25" x14ac:dyDescent="0.25"/>
  <cols>
    <col min="1" max="1" width="1.7109375" style="359" customWidth="1"/>
    <col min="2" max="2" width="19.5703125" style="3" customWidth="1"/>
    <col min="3" max="3" width="11.42578125" style="3"/>
    <col min="4" max="21" width="11.5703125" style="3" customWidth="1"/>
    <col min="22" max="16384" width="11.42578125" style="3"/>
  </cols>
  <sheetData>
    <row r="1" spans="1:21" ht="10.15" customHeight="1" x14ac:dyDescent="0.25"/>
    <row r="2" spans="1:21" ht="30.75" customHeight="1" x14ac:dyDescent="0.25">
      <c r="A2" s="367"/>
      <c r="B2" s="569" t="s">
        <v>148</v>
      </c>
      <c r="C2" s="569"/>
      <c r="D2" s="569"/>
      <c r="E2" s="569"/>
      <c r="F2" s="569"/>
      <c r="G2" s="569"/>
      <c r="H2" s="569"/>
      <c r="I2" s="569"/>
      <c r="J2" s="569"/>
      <c r="K2" s="569"/>
      <c r="L2" s="569"/>
      <c r="M2" s="569"/>
      <c r="N2" s="569"/>
      <c r="O2" s="569"/>
      <c r="P2" s="569"/>
      <c r="Q2" s="569"/>
    </row>
    <row r="3" spans="1:21" ht="12.75" customHeight="1" x14ac:dyDescent="0.25"/>
    <row r="4" spans="1:21" ht="15" customHeight="1" x14ac:dyDescent="0.25">
      <c r="B4" s="67" t="s">
        <v>75</v>
      </c>
      <c r="C4" s="66"/>
      <c r="D4" s="32">
        <v>2002</v>
      </c>
      <c r="E4" s="32">
        <v>2003</v>
      </c>
      <c r="F4" s="32">
        <v>2004</v>
      </c>
      <c r="G4" s="32">
        <v>2005</v>
      </c>
      <c r="H4" s="32">
        <v>2006</v>
      </c>
      <c r="I4" s="32">
        <v>2007</v>
      </c>
      <c r="J4" s="32">
        <v>2008</v>
      </c>
      <c r="K4" s="32">
        <v>2009</v>
      </c>
      <c r="L4" s="32">
        <v>2010</v>
      </c>
      <c r="M4" s="32">
        <v>2011</v>
      </c>
      <c r="N4" s="32">
        <v>2012</v>
      </c>
      <c r="O4" s="32">
        <v>2013</v>
      </c>
      <c r="P4" s="32">
        <v>2014</v>
      </c>
      <c r="Q4" s="32">
        <v>2015</v>
      </c>
      <c r="R4" s="32">
        <v>2016</v>
      </c>
      <c r="S4" s="454">
        <v>2017</v>
      </c>
      <c r="T4" s="454">
        <v>2018</v>
      </c>
      <c r="U4" s="454">
        <v>2019</v>
      </c>
    </row>
    <row r="5" spans="1:21" ht="15" customHeight="1" x14ac:dyDescent="0.25">
      <c r="B5" s="575" t="s">
        <v>1</v>
      </c>
      <c r="C5" s="53" t="s">
        <v>76</v>
      </c>
      <c r="D5" s="151">
        <v>9192</v>
      </c>
      <c r="E5" s="151">
        <v>9898</v>
      </c>
      <c r="F5" s="151">
        <v>10125</v>
      </c>
      <c r="G5" s="151">
        <v>10113</v>
      </c>
      <c r="H5" s="151">
        <v>10249</v>
      </c>
      <c r="I5" s="151">
        <v>10627</v>
      </c>
      <c r="J5" s="151">
        <v>10696</v>
      </c>
      <c r="K5" s="151">
        <v>10373</v>
      </c>
      <c r="L5" s="151">
        <v>10945</v>
      </c>
      <c r="M5" s="151">
        <v>10972</v>
      </c>
      <c r="N5" s="151">
        <v>10971</v>
      </c>
      <c r="O5" s="151">
        <v>11062</v>
      </c>
      <c r="P5" s="151">
        <v>11107</v>
      </c>
      <c r="Q5" s="151">
        <v>11388</v>
      </c>
      <c r="R5" s="135">
        <v>11460</v>
      </c>
      <c r="S5" s="135">
        <v>11363</v>
      </c>
      <c r="T5" s="135">
        <v>11174</v>
      </c>
      <c r="U5" s="135">
        <v>11494</v>
      </c>
    </row>
    <row r="6" spans="1:21" ht="15" customHeight="1" x14ac:dyDescent="0.25">
      <c r="B6" s="575"/>
      <c r="C6" s="57" t="s">
        <v>78</v>
      </c>
      <c r="D6" s="161">
        <v>65260</v>
      </c>
      <c r="E6" s="161">
        <v>79345</v>
      </c>
      <c r="F6" s="161">
        <v>64724</v>
      </c>
      <c r="G6" s="161">
        <v>64517</v>
      </c>
      <c r="H6" s="161">
        <v>62512</v>
      </c>
      <c r="I6" s="161">
        <v>65515</v>
      </c>
      <c r="J6" s="161">
        <v>67888</v>
      </c>
      <c r="K6" s="161">
        <v>67187</v>
      </c>
      <c r="L6" s="161">
        <v>68471</v>
      </c>
      <c r="M6" s="161">
        <v>68723</v>
      </c>
      <c r="N6" s="161">
        <v>70060</v>
      </c>
      <c r="O6" s="161">
        <v>70645</v>
      </c>
      <c r="P6" s="161">
        <v>73374</v>
      </c>
      <c r="Q6" s="161">
        <v>72780</v>
      </c>
      <c r="R6" s="161">
        <v>72369</v>
      </c>
      <c r="S6" s="161">
        <v>70386</v>
      </c>
      <c r="T6" s="161">
        <v>70497</v>
      </c>
      <c r="U6" s="161">
        <v>71012</v>
      </c>
    </row>
    <row r="7" spans="1:21" ht="15" customHeight="1" x14ac:dyDescent="0.25">
      <c r="B7" s="575"/>
      <c r="C7" s="54" t="s">
        <v>77</v>
      </c>
      <c r="D7" s="140">
        <v>7.0996518711923411</v>
      </c>
      <c r="E7" s="140">
        <v>8.0162659123055171</v>
      </c>
      <c r="F7" s="140">
        <v>6.3924938271604939</v>
      </c>
      <c r="G7" s="140">
        <v>6.3796104024522888</v>
      </c>
      <c r="H7" s="140">
        <v>6.0993267635866912</v>
      </c>
      <c r="I7" s="140">
        <v>6.1649571845299711</v>
      </c>
      <c r="J7" s="140">
        <v>6.3470456245325355</v>
      </c>
      <c r="K7" s="140">
        <v>6.4771040200520584</v>
      </c>
      <c r="L7" s="140">
        <v>6.2559159433531288</v>
      </c>
      <c r="M7" s="140">
        <v>6.2634888807874587</v>
      </c>
      <c r="N7" s="140">
        <v>6.3859265335885498</v>
      </c>
      <c r="O7" s="140">
        <v>6.3862773458687396</v>
      </c>
      <c r="P7" s="140">
        <v>6.6061042585756704</v>
      </c>
      <c r="Q7" s="140">
        <v>6.39093782929399</v>
      </c>
      <c r="R7" s="137">
        <v>6.3149214659685899</v>
      </c>
      <c r="S7" s="137">
        <v>6.1943148816333702</v>
      </c>
      <c r="T7" s="137">
        <v>6.3090209414712701</v>
      </c>
      <c r="U7" s="137">
        <v>6.1781799199582403</v>
      </c>
    </row>
    <row r="8" spans="1:21" ht="15" customHeight="1" x14ac:dyDescent="0.25">
      <c r="B8" s="575" t="s">
        <v>2</v>
      </c>
      <c r="C8" s="53" t="s">
        <v>76</v>
      </c>
      <c r="D8" s="151">
        <v>20959</v>
      </c>
      <c r="E8" s="151">
        <v>21343</v>
      </c>
      <c r="F8" s="151">
        <v>21919</v>
      </c>
      <c r="G8" s="151">
        <v>20853</v>
      </c>
      <c r="H8" s="151">
        <v>20990</v>
      </c>
      <c r="I8" s="151">
        <v>20998</v>
      </c>
      <c r="J8" s="151">
        <v>21116</v>
      </c>
      <c r="K8" s="151">
        <v>20958</v>
      </c>
      <c r="L8" s="151">
        <v>21248</v>
      </c>
      <c r="M8" s="151">
        <v>22030</v>
      </c>
      <c r="N8" s="151">
        <v>22233</v>
      </c>
      <c r="O8" s="151">
        <v>22131</v>
      </c>
      <c r="P8" s="151">
        <v>21797</v>
      </c>
      <c r="Q8" s="151">
        <v>21890</v>
      </c>
      <c r="R8" s="135">
        <v>22714</v>
      </c>
      <c r="S8" s="135">
        <v>22721</v>
      </c>
      <c r="T8" s="135">
        <v>22821</v>
      </c>
      <c r="U8" s="135">
        <v>23129</v>
      </c>
    </row>
    <row r="9" spans="1:21" ht="15" customHeight="1" x14ac:dyDescent="0.25">
      <c r="B9" s="575"/>
      <c r="C9" s="57" t="s">
        <v>78</v>
      </c>
      <c r="D9" s="161">
        <v>171193</v>
      </c>
      <c r="E9" s="161">
        <v>175846</v>
      </c>
      <c r="F9" s="161">
        <v>163741</v>
      </c>
      <c r="G9" s="161">
        <v>145245</v>
      </c>
      <c r="H9" s="161">
        <v>146225</v>
      </c>
      <c r="I9" s="161">
        <v>150635</v>
      </c>
      <c r="J9" s="161">
        <v>154045</v>
      </c>
      <c r="K9" s="161">
        <v>153657</v>
      </c>
      <c r="L9" s="161">
        <v>153350</v>
      </c>
      <c r="M9" s="161">
        <v>159158</v>
      </c>
      <c r="N9" s="161">
        <v>164484</v>
      </c>
      <c r="O9" s="161">
        <v>163540</v>
      </c>
      <c r="P9" s="161">
        <v>161113</v>
      </c>
      <c r="Q9" s="161">
        <v>168251</v>
      </c>
      <c r="R9" s="161">
        <v>168777</v>
      </c>
      <c r="S9" s="161">
        <v>167409</v>
      </c>
      <c r="T9" s="161">
        <v>170190</v>
      </c>
      <c r="U9" s="161">
        <v>170921</v>
      </c>
    </row>
    <row r="10" spans="1:21" ht="15" customHeight="1" x14ac:dyDescent="0.25">
      <c r="B10" s="575"/>
      <c r="C10" s="54" t="s">
        <v>77</v>
      </c>
      <c r="D10" s="140">
        <v>8.1679946562335992</v>
      </c>
      <c r="E10" s="140">
        <v>8.2390479314060823</v>
      </c>
      <c r="F10" s="140">
        <v>7.4702769286920025</v>
      </c>
      <c r="G10" s="140">
        <v>6.9651848654869806</v>
      </c>
      <c r="H10" s="140">
        <v>6.9664125774178176</v>
      </c>
      <c r="I10" s="140">
        <v>7.1737784550909609</v>
      </c>
      <c r="J10" s="140">
        <v>7.2951790111763595</v>
      </c>
      <c r="K10" s="140">
        <v>7.3316633266533069</v>
      </c>
      <c r="L10" s="140">
        <v>7.2171498493975905</v>
      </c>
      <c r="M10" s="140">
        <v>7.2246028143440766</v>
      </c>
      <c r="N10" s="140">
        <v>7.3981918769396904</v>
      </c>
      <c r="O10" s="140">
        <v>7.3896344494148503</v>
      </c>
      <c r="P10" s="140">
        <v>7.3915217690507902</v>
      </c>
      <c r="Q10" s="140">
        <v>7.6862037460027404</v>
      </c>
      <c r="R10" s="137">
        <v>7.4305274280179603</v>
      </c>
      <c r="S10" s="137">
        <v>7.3680295761630203</v>
      </c>
      <c r="T10" s="137">
        <v>7.4576048376495301</v>
      </c>
      <c r="U10" s="137">
        <v>7.3899001253837202</v>
      </c>
    </row>
    <row r="11" spans="1:21" ht="15" customHeight="1" x14ac:dyDescent="0.25">
      <c r="B11" s="575" t="s">
        <v>139</v>
      </c>
      <c r="C11" s="53" t="s">
        <v>76</v>
      </c>
      <c r="D11" s="151">
        <v>7937</v>
      </c>
      <c r="E11" s="151">
        <v>7935</v>
      </c>
      <c r="F11" s="151">
        <v>8861</v>
      </c>
      <c r="G11" s="151">
        <v>9415</v>
      </c>
      <c r="H11" s="151">
        <v>9228</v>
      </c>
      <c r="I11" s="151">
        <v>9212</v>
      </c>
      <c r="J11" s="151">
        <v>9645</v>
      </c>
      <c r="K11" s="151">
        <v>9900</v>
      </c>
      <c r="L11" s="151">
        <v>10185</v>
      </c>
      <c r="M11" s="151">
        <v>10032</v>
      </c>
      <c r="N11" s="151">
        <v>10149</v>
      </c>
      <c r="O11" s="151">
        <v>9978</v>
      </c>
      <c r="P11" s="151">
        <v>9928</v>
      </c>
      <c r="Q11" s="151">
        <v>19015</v>
      </c>
      <c r="R11" s="135">
        <v>19260</v>
      </c>
      <c r="S11" s="135">
        <v>18514</v>
      </c>
      <c r="T11" s="135">
        <v>18554</v>
      </c>
      <c r="U11" s="135">
        <v>18025</v>
      </c>
    </row>
    <row r="12" spans="1:21" ht="15" customHeight="1" x14ac:dyDescent="0.25">
      <c r="B12" s="575"/>
      <c r="C12" s="57" t="s">
        <v>78</v>
      </c>
      <c r="D12" s="161">
        <v>54525</v>
      </c>
      <c r="E12" s="161">
        <v>53955</v>
      </c>
      <c r="F12" s="161">
        <v>55384</v>
      </c>
      <c r="G12" s="161">
        <v>55969</v>
      </c>
      <c r="H12" s="161">
        <v>56876</v>
      </c>
      <c r="I12" s="161">
        <v>56425</v>
      </c>
      <c r="J12" s="161">
        <v>59694</v>
      </c>
      <c r="K12" s="161">
        <v>61025</v>
      </c>
      <c r="L12" s="161">
        <v>60199</v>
      </c>
      <c r="M12" s="161">
        <v>60602</v>
      </c>
      <c r="N12" s="161">
        <v>61056</v>
      </c>
      <c r="O12" s="161">
        <v>60019</v>
      </c>
      <c r="P12" s="161">
        <v>61536</v>
      </c>
      <c r="Q12" s="161">
        <v>120874</v>
      </c>
      <c r="R12" s="161">
        <v>122792</v>
      </c>
      <c r="S12" s="161">
        <v>116898</v>
      </c>
      <c r="T12" s="161">
        <v>114572</v>
      </c>
      <c r="U12" s="161">
        <v>108948</v>
      </c>
    </row>
    <row r="13" spans="1:21" ht="15" customHeight="1" x14ac:dyDescent="0.25">
      <c r="B13" s="575"/>
      <c r="C13" s="54" t="s">
        <v>77</v>
      </c>
      <c r="D13" s="140">
        <v>6.869724077107219</v>
      </c>
      <c r="E13" s="140">
        <v>6.7996219281663519</v>
      </c>
      <c r="F13" s="140">
        <v>6.2503103487191058</v>
      </c>
      <c r="G13" s="140">
        <v>5.944662772172066</v>
      </c>
      <c r="H13" s="140">
        <v>6.1634156913740785</v>
      </c>
      <c r="I13" s="140">
        <v>6.1251628310898827</v>
      </c>
      <c r="J13" s="140">
        <v>6.1891135303265941</v>
      </c>
      <c r="K13" s="140">
        <v>6.1641414141414144</v>
      </c>
      <c r="L13" s="140">
        <v>5.9105547373588614</v>
      </c>
      <c r="M13" s="140">
        <v>6.0408692185007977</v>
      </c>
      <c r="N13" s="140">
        <v>6.0159621637599798</v>
      </c>
      <c r="O13" s="140">
        <v>6.0151332932451398</v>
      </c>
      <c r="P13" s="140">
        <v>6.1982272360999202</v>
      </c>
      <c r="Q13" s="140">
        <v>6.35677097028662</v>
      </c>
      <c r="R13" s="137">
        <v>6.37549325025961</v>
      </c>
      <c r="S13" s="137">
        <v>6.3140326239602498</v>
      </c>
      <c r="T13" s="137">
        <v>6.1750565915705504</v>
      </c>
      <c r="U13" s="137">
        <v>6.04427184466019</v>
      </c>
    </row>
    <row r="14" spans="1:21" ht="15" customHeight="1" x14ac:dyDescent="0.25">
      <c r="B14" s="575" t="s">
        <v>6</v>
      </c>
      <c r="C14" s="53" t="s">
        <v>76</v>
      </c>
      <c r="D14" s="151">
        <v>1121</v>
      </c>
      <c r="E14" s="151">
        <v>1203</v>
      </c>
      <c r="F14" s="151">
        <v>1417</v>
      </c>
      <c r="G14" s="151">
        <v>1619</v>
      </c>
      <c r="H14" s="151">
        <v>1625</v>
      </c>
      <c r="I14" s="151">
        <v>1634</v>
      </c>
      <c r="J14" s="151">
        <v>1768</v>
      </c>
      <c r="K14" s="151">
        <v>2014</v>
      </c>
      <c r="L14" s="151">
        <v>1695</v>
      </c>
      <c r="M14" s="151">
        <v>1486</v>
      </c>
      <c r="N14" s="151">
        <v>1513</v>
      </c>
      <c r="O14" s="151">
        <v>1536</v>
      </c>
      <c r="P14" s="151">
        <v>1751</v>
      </c>
      <c r="Q14" s="151">
        <v>1753</v>
      </c>
      <c r="R14" s="135">
        <v>1897</v>
      </c>
      <c r="S14" s="135">
        <v>1984</v>
      </c>
      <c r="T14" s="135">
        <v>2030</v>
      </c>
      <c r="U14" s="135">
        <v>2127</v>
      </c>
    </row>
    <row r="15" spans="1:21" ht="15" customHeight="1" x14ac:dyDescent="0.25">
      <c r="B15" s="575"/>
      <c r="C15" s="57" t="s">
        <v>78</v>
      </c>
      <c r="D15" s="161">
        <v>10500</v>
      </c>
      <c r="E15" s="161">
        <v>10725</v>
      </c>
      <c r="F15" s="161">
        <v>11424</v>
      </c>
      <c r="G15" s="161">
        <v>13358</v>
      </c>
      <c r="H15" s="161">
        <v>12684</v>
      </c>
      <c r="I15" s="161">
        <v>12099</v>
      </c>
      <c r="J15" s="161">
        <v>13541</v>
      </c>
      <c r="K15" s="161">
        <v>14396</v>
      </c>
      <c r="L15" s="161">
        <v>13019</v>
      </c>
      <c r="M15" s="161">
        <v>12227</v>
      </c>
      <c r="N15" s="161">
        <v>10106</v>
      </c>
      <c r="O15" s="161">
        <v>9391</v>
      </c>
      <c r="P15" s="161">
        <v>10399</v>
      </c>
      <c r="Q15" s="161">
        <v>9129</v>
      </c>
      <c r="R15" s="161">
        <v>9026</v>
      </c>
      <c r="S15" s="161">
        <v>9324</v>
      </c>
      <c r="T15" s="161">
        <v>9342</v>
      </c>
      <c r="U15" s="161">
        <v>9681</v>
      </c>
    </row>
    <row r="16" spans="1:21" ht="15" customHeight="1" x14ac:dyDescent="0.25">
      <c r="B16" s="575"/>
      <c r="C16" s="54" t="s">
        <v>77</v>
      </c>
      <c r="D16" s="140">
        <v>9.36663693131133</v>
      </c>
      <c r="E16" s="140">
        <v>8.9152119700748127</v>
      </c>
      <c r="F16" s="140">
        <v>8.0621030345800992</v>
      </c>
      <c r="G16" s="140">
        <v>8.2507720815318102</v>
      </c>
      <c r="H16" s="140">
        <v>7.805538461538462</v>
      </c>
      <c r="I16" s="140">
        <v>7.40452876376989</v>
      </c>
      <c r="J16" s="140">
        <v>7.6589366515837103</v>
      </c>
      <c r="K16" s="140">
        <v>7.1479642502482621</v>
      </c>
      <c r="L16" s="140">
        <v>7.6808259587020649</v>
      </c>
      <c r="M16" s="140">
        <v>8.2281292059219382</v>
      </c>
      <c r="N16" s="140">
        <v>6.6794448116325196</v>
      </c>
      <c r="O16" s="140">
        <v>6.1139322916666696</v>
      </c>
      <c r="P16" s="140">
        <v>5.9388920616790397</v>
      </c>
      <c r="Q16" s="140">
        <v>5.20764403879065</v>
      </c>
      <c r="R16" s="137">
        <v>4.7580390089615197</v>
      </c>
      <c r="S16" s="137">
        <v>4.6995967741935498</v>
      </c>
      <c r="T16" s="137">
        <v>4.6019704433497504</v>
      </c>
      <c r="U16" s="137">
        <v>4.5514809590973204</v>
      </c>
    </row>
    <row r="17" spans="1:21" ht="15" customHeight="1" x14ac:dyDescent="0.25">
      <c r="B17" s="575" t="s">
        <v>143</v>
      </c>
      <c r="C17" s="53" t="s">
        <v>76</v>
      </c>
      <c r="D17" s="151" t="s">
        <v>8</v>
      </c>
      <c r="E17" s="151" t="s">
        <v>8</v>
      </c>
      <c r="F17" s="151" t="s">
        <v>8</v>
      </c>
      <c r="G17" s="151" t="s">
        <v>8</v>
      </c>
      <c r="H17" s="151" t="s">
        <v>8</v>
      </c>
      <c r="I17" s="151" t="s">
        <v>8</v>
      </c>
      <c r="J17" s="151" t="s">
        <v>8</v>
      </c>
      <c r="K17" s="151" t="s">
        <v>8</v>
      </c>
      <c r="L17" s="151" t="s">
        <v>8</v>
      </c>
      <c r="M17" s="151" t="s">
        <v>8</v>
      </c>
      <c r="N17" s="151" t="s">
        <v>8</v>
      </c>
      <c r="O17" s="151" t="s">
        <v>8</v>
      </c>
      <c r="P17" s="151">
        <v>188</v>
      </c>
      <c r="Q17" s="151">
        <v>476</v>
      </c>
      <c r="R17" s="135">
        <v>981</v>
      </c>
      <c r="S17" s="135">
        <v>1192</v>
      </c>
      <c r="T17" s="135">
        <v>1132</v>
      </c>
      <c r="U17" s="135">
        <v>1241</v>
      </c>
    </row>
    <row r="18" spans="1:21" ht="15" customHeight="1" x14ac:dyDescent="0.25">
      <c r="B18" s="575"/>
      <c r="C18" s="57" t="s">
        <v>78</v>
      </c>
      <c r="D18" s="161" t="s">
        <v>8</v>
      </c>
      <c r="E18" s="161" t="s">
        <v>8</v>
      </c>
      <c r="F18" s="161" t="s">
        <v>8</v>
      </c>
      <c r="G18" s="161" t="s">
        <v>8</v>
      </c>
      <c r="H18" s="161" t="s">
        <v>8</v>
      </c>
      <c r="I18" s="161" t="s">
        <v>8</v>
      </c>
      <c r="J18" s="161" t="s">
        <v>8</v>
      </c>
      <c r="K18" s="161" t="s">
        <v>8</v>
      </c>
      <c r="L18" s="161" t="s">
        <v>8</v>
      </c>
      <c r="M18" s="161" t="s">
        <v>8</v>
      </c>
      <c r="N18" s="161" t="s">
        <v>8</v>
      </c>
      <c r="O18" s="161" t="s">
        <v>8</v>
      </c>
      <c r="P18" s="161">
        <v>972</v>
      </c>
      <c r="Q18" s="161">
        <v>2242</v>
      </c>
      <c r="R18" s="161">
        <v>4724</v>
      </c>
      <c r="S18" s="161">
        <v>5486</v>
      </c>
      <c r="T18" s="161">
        <v>5481</v>
      </c>
      <c r="U18" s="161">
        <v>5695</v>
      </c>
    </row>
    <row r="19" spans="1:21" ht="15" customHeight="1" x14ac:dyDescent="0.25">
      <c r="B19" s="575"/>
      <c r="C19" s="54" t="s">
        <v>77</v>
      </c>
      <c r="D19" s="140" t="s">
        <v>8</v>
      </c>
      <c r="E19" s="140" t="s">
        <v>8</v>
      </c>
      <c r="F19" s="140" t="s">
        <v>8</v>
      </c>
      <c r="G19" s="140" t="s">
        <v>8</v>
      </c>
      <c r="H19" s="140" t="s">
        <v>8</v>
      </c>
      <c r="I19" s="140" t="s">
        <v>8</v>
      </c>
      <c r="J19" s="140" t="s">
        <v>8</v>
      </c>
      <c r="K19" s="140" t="s">
        <v>8</v>
      </c>
      <c r="L19" s="140" t="s">
        <v>8</v>
      </c>
      <c r="M19" s="140" t="s">
        <v>8</v>
      </c>
      <c r="N19" s="140" t="s">
        <v>8</v>
      </c>
      <c r="O19" s="140" t="s">
        <v>8</v>
      </c>
      <c r="P19" s="140">
        <v>5.1702127659574497</v>
      </c>
      <c r="Q19" s="140">
        <v>4.71008403361345</v>
      </c>
      <c r="R19" s="137">
        <v>4.8154943934760501</v>
      </c>
      <c r="S19" s="137">
        <v>4.6023489932885902</v>
      </c>
      <c r="T19" s="137">
        <v>4.84187279151943</v>
      </c>
      <c r="U19" s="137">
        <v>4.5890410958904102</v>
      </c>
    </row>
    <row r="20" spans="1:21" ht="15" customHeight="1" x14ac:dyDescent="0.25">
      <c r="B20" s="575" t="s">
        <v>9</v>
      </c>
      <c r="C20" s="55" t="s">
        <v>76</v>
      </c>
      <c r="D20" s="148">
        <v>39209</v>
      </c>
      <c r="E20" s="148">
        <v>40379</v>
      </c>
      <c r="F20" s="148">
        <v>42322</v>
      </c>
      <c r="G20" s="148">
        <v>42000</v>
      </c>
      <c r="H20" s="148">
        <v>42092</v>
      </c>
      <c r="I20" s="148">
        <v>42471</v>
      </c>
      <c r="J20" s="148">
        <v>43225</v>
      </c>
      <c r="K20" s="148">
        <v>43245</v>
      </c>
      <c r="L20" s="148">
        <v>44073</v>
      </c>
      <c r="M20" s="148">
        <v>44520</v>
      </c>
      <c r="N20" s="148">
        <v>44866</v>
      </c>
      <c r="O20" s="148">
        <v>44707</v>
      </c>
      <c r="P20" s="148">
        <v>44771</v>
      </c>
      <c r="Q20" s="148">
        <v>54522</v>
      </c>
      <c r="R20" s="148">
        <v>56312</v>
      </c>
      <c r="S20" s="148">
        <v>55774</v>
      </c>
      <c r="T20" s="148">
        <v>55711</v>
      </c>
      <c r="U20" s="148">
        <v>56016</v>
      </c>
    </row>
    <row r="21" spans="1:21" ht="15" customHeight="1" x14ac:dyDescent="0.25">
      <c r="B21" s="575"/>
      <c r="C21" s="58" t="s">
        <v>78</v>
      </c>
      <c r="D21" s="149">
        <v>301478</v>
      </c>
      <c r="E21" s="149">
        <v>319871</v>
      </c>
      <c r="F21" s="149">
        <v>295273</v>
      </c>
      <c r="G21" s="149">
        <v>279089</v>
      </c>
      <c r="H21" s="149">
        <v>278297</v>
      </c>
      <c r="I21" s="149">
        <v>284674</v>
      </c>
      <c r="J21" s="149">
        <v>295168</v>
      </c>
      <c r="K21" s="149">
        <v>296265</v>
      </c>
      <c r="L21" s="149">
        <v>295039</v>
      </c>
      <c r="M21" s="149">
        <v>300710</v>
      </c>
      <c r="N21" s="149">
        <v>305706</v>
      </c>
      <c r="O21" s="149">
        <v>303595</v>
      </c>
      <c r="P21" s="149">
        <v>307394</v>
      </c>
      <c r="Q21" s="149">
        <v>373276</v>
      </c>
      <c r="R21" s="149">
        <v>377688</v>
      </c>
      <c r="S21" s="149">
        <v>369503</v>
      </c>
      <c r="T21" s="149">
        <v>370082</v>
      </c>
      <c r="U21" s="149">
        <v>366257</v>
      </c>
    </row>
    <row r="22" spans="1:21" ht="15" customHeight="1" x14ac:dyDescent="0.25">
      <c r="B22" s="575"/>
      <c r="C22" s="56" t="s">
        <v>77</v>
      </c>
      <c r="D22" s="163">
        <v>7.6889999744956512</v>
      </c>
      <c r="E22" s="163">
        <v>7.9217167339458632</v>
      </c>
      <c r="F22" s="163">
        <v>6.9768205661358156</v>
      </c>
      <c r="G22" s="163">
        <v>6.6449761904761901</v>
      </c>
      <c r="H22" s="163">
        <v>6.6116364154708736</v>
      </c>
      <c r="I22" s="163">
        <v>6.7027854300581575</v>
      </c>
      <c r="J22" s="163">
        <v>6.8286408328513595</v>
      </c>
      <c r="K22" s="163">
        <v>6.8508498092265002</v>
      </c>
      <c r="L22" s="163">
        <v>6.6943253238944482</v>
      </c>
      <c r="M22" s="163">
        <v>6.754492362982929</v>
      </c>
      <c r="N22" s="163">
        <v>6.81375651941336</v>
      </c>
      <c r="O22" s="163">
        <v>6.7907710201981804</v>
      </c>
      <c r="P22" s="163">
        <v>6.8659176699202602</v>
      </c>
      <c r="Q22" s="163">
        <v>6.8463372583544304</v>
      </c>
      <c r="R22" s="163">
        <v>6.7070606620258602</v>
      </c>
      <c r="S22" s="163">
        <v>6.6250044823753003</v>
      </c>
      <c r="T22" s="163">
        <v>6.6428891960295102</v>
      </c>
      <c r="U22" s="163">
        <v>6.5384354470151402</v>
      </c>
    </row>
    <row r="23" spans="1:21" s="17" customFormat="1" ht="5.25" customHeight="1" x14ac:dyDescent="0.25">
      <c r="A23" s="30"/>
      <c r="B23" s="347"/>
    </row>
    <row r="24" spans="1:21" ht="12.75" customHeight="1" x14ac:dyDescent="0.25">
      <c r="A24" s="370"/>
      <c r="B24" s="573" t="s">
        <v>300</v>
      </c>
      <c r="C24" s="573"/>
    </row>
    <row r="25" spans="1:21" ht="5.25" customHeight="1" x14ac:dyDescent="0.25">
      <c r="B25" s="28"/>
      <c r="C25" s="29"/>
      <c r="D25" s="29"/>
      <c r="E25" s="29"/>
      <c r="F25" s="29"/>
      <c r="G25" s="29"/>
      <c r="H25" s="29"/>
      <c r="I25" s="29"/>
      <c r="J25" s="29"/>
      <c r="K25" s="29"/>
      <c r="L25" s="29"/>
    </row>
    <row r="26" spans="1:21" ht="12.75" customHeight="1" x14ac:dyDescent="0.25">
      <c r="B26" s="114" t="s">
        <v>314</v>
      </c>
      <c r="C26" s="29"/>
      <c r="D26" s="29"/>
      <c r="E26" s="29"/>
      <c r="F26" s="29"/>
      <c r="G26" s="29"/>
      <c r="H26" s="29"/>
      <c r="I26" s="29"/>
      <c r="J26" s="29"/>
      <c r="K26" s="29"/>
      <c r="L26" s="29"/>
    </row>
    <row r="27" spans="1:21" ht="5.25" customHeight="1" x14ac:dyDescent="0.25">
      <c r="B27" s="28"/>
      <c r="C27" s="29"/>
      <c r="D27" s="29"/>
      <c r="E27" s="29"/>
      <c r="F27" s="29"/>
      <c r="G27" s="29"/>
      <c r="H27" s="29"/>
      <c r="I27" s="29"/>
      <c r="J27" s="29"/>
      <c r="K27" s="29"/>
      <c r="L27" s="29"/>
    </row>
    <row r="28" spans="1:21" ht="12.75" customHeight="1" x14ac:dyDescent="0.25">
      <c r="B28" s="89" t="s">
        <v>39</v>
      </c>
      <c r="C28" s="27"/>
      <c r="D28" s="27"/>
      <c r="E28" s="27"/>
      <c r="F28" s="27"/>
      <c r="G28" s="27"/>
      <c r="H28" s="27"/>
      <c r="I28" s="27"/>
      <c r="J28" s="22"/>
      <c r="K28" s="22"/>
      <c r="L28" s="22"/>
      <c r="M28" s="18"/>
      <c r="N28" s="11"/>
      <c r="O28" s="11"/>
      <c r="P28" s="11"/>
    </row>
    <row r="29" spans="1:21" ht="5.25" customHeight="1" x14ac:dyDescent="0.25">
      <c r="B29" s="28"/>
      <c r="C29" s="29"/>
      <c r="D29" s="29"/>
      <c r="E29" s="29"/>
      <c r="F29" s="29"/>
      <c r="G29" s="29"/>
      <c r="H29" s="29"/>
      <c r="I29" s="29"/>
      <c r="J29" s="29"/>
      <c r="K29" s="29"/>
      <c r="L29" s="29"/>
    </row>
    <row r="30" spans="1:21" ht="27.2" customHeight="1" x14ac:dyDescent="0.25">
      <c r="B30" s="558" t="s">
        <v>147</v>
      </c>
      <c r="C30" s="558"/>
      <c r="D30" s="558"/>
      <c r="E30" s="558"/>
      <c r="F30" s="558"/>
      <c r="G30" s="558"/>
      <c r="H30" s="558"/>
      <c r="I30" s="558"/>
      <c r="J30" s="558"/>
      <c r="K30" s="558"/>
      <c r="L30" s="558"/>
      <c r="M30" s="558"/>
      <c r="N30" s="558"/>
      <c r="O30" s="558"/>
      <c r="P30" s="558"/>
      <c r="Q30" s="558"/>
      <c r="R30" s="558"/>
      <c r="S30" s="558"/>
      <c r="T30" s="558"/>
      <c r="U30" s="558"/>
    </row>
    <row r="31" spans="1:21" s="17" customFormat="1" ht="5.25" customHeight="1" x14ac:dyDescent="0.25">
      <c r="A31" s="30"/>
      <c r="B31" s="347"/>
    </row>
    <row r="32" spans="1:21" s="17" customFormat="1" ht="12.75" customHeight="1" x14ac:dyDescent="0.25">
      <c r="A32" s="30"/>
      <c r="B32" s="347" t="s">
        <v>41</v>
      </c>
    </row>
    <row r="36" spans="7:7" ht="13.7" x14ac:dyDescent="0.25">
      <c r="G36" s="411"/>
    </row>
  </sheetData>
  <mergeCells count="9">
    <mergeCell ref="B30:U30"/>
    <mergeCell ref="B2:Q2"/>
    <mergeCell ref="B24:C24"/>
    <mergeCell ref="B5:B7"/>
    <mergeCell ref="B8:B10"/>
    <mergeCell ref="B11:B13"/>
    <mergeCell ref="B14:B16"/>
    <mergeCell ref="B20:B22"/>
    <mergeCell ref="B17:B19"/>
  </mergeCells>
  <pageMargins left="0.7" right="0.7" top="0.75" bottom="0.75" header="0.3" footer="0.3"/>
  <pageSetup paperSize="9" scale="50" orientation="landscape" r:id="rId1"/>
  <headerFooter>
    <oddHeader>&amp;L&amp;G&amp;CSpitalbetreuung</oddHeader>
    <oddFooter>&amp;L&amp;A&amp;C&amp;P von &amp;N&amp;R&amp;F</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U42"/>
  <sheetViews>
    <sheetView showGridLines="0" zoomScaleNormal="100" workbookViewId="0"/>
  </sheetViews>
  <sheetFormatPr baseColWidth="10" defaultColWidth="11.42578125" defaultRowHeight="14.25" x14ac:dyDescent="0.25"/>
  <cols>
    <col min="1" max="1" width="1.7109375" style="359" customWidth="1"/>
    <col min="2" max="2" width="20.85546875" style="3" customWidth="1"/>
    <col min="3" max="3" width="11.42578125" style="3"/>
    <col min="4" max="20" width="11.5703125" style="3" customWidth="1"/>
    <col min="21" max="16384" width="11.42578125" style="3"/>
  </cols>
  <sheetData>
    <row r="1" spans="1:21" ht="10.15" customHeight="1" x14ac:dyDescent="0.25"/>
    <row r="2" spans="1:21" ht="36.75" customHeight="1" x14ac:dyDescent="0.25">
      <c r="A2" s="367"/>
      <c r="B2" s="569" t="s">
        <v>205</v>
      </c>
      <c r="C2" s="569"/>
      <c r="D2" s="569"/>
      <c r="E2" s="569"/>
      <c r="F2" s="569"/>
      <c r="G2" s="569"/>
      <c r="H2" s="569"/>
      <c r="I2" s="569"/>
      <c r="J2" s="569"/>
      <c r="K2" s="569"/>
      <c r="L2" s="569"/>
      <c r="M2" s="569"/>
      <c r="N2" s="569"/>
      <c r="O2" s="569"/>
      <c r="P2" s="569"/>
      <c r="Q2" s="569"/>
    </row>
    <row r="3" spans="1:21" ht="15.75" customHeight="1" x14ac:dyDescent="0.25">
      <c r="B3" s="375"/>
      <c r="C3" s="375"/>
      <c r="D3" s="375"/>
      <c r="E3" s="375"/>
      <c r="F3" s="375"/>
      <c r="G3" s="375"/>
      <c r="H3" s="375"/>
      <c r="I3" s="375"/>
      <c r="J3" s="375"/>
      <c r="K3" s="375"/>
      <c r="L3" s="375"/>
      <c r="M3" s="375"/>
      <c r="N3" s="375"/>
      <c r="O3" s="375"/>
      <c r="P3" s="375"/>
    </row>
    <row r="4" spans="1:21" ht="15" customHeight="1" x14ac:dyDescent="0.25">
      <c r="B4" s="67" t="s">
        <v>75</v>
      </c>
      <c r="C4" s="65"/>
      <c r="D4" s="33">
        <v>2002</v>
      </c>
      <c r="E4" s="33">
        <v>2003</v>
      </c>
      <c r="F4" s="33">
        <v>2004</v>
      </c>
      <c r="G4" s="33">
        <v>2005</v>
      </c>
      <c r="H4" s="33">
        <v>2006</v>
      </c>
      <c r="I4" s="33">
        <v>2007</v>
      </c>
      <c r="J4" s="33">
        <v>2008</v>
      </c>
      <c r="K4" s="33">
        <v>2009</v>
      </c>
      <c r="L4" s="33">
        <v>2010</v>
      </c>
      <c r="M4" s="33">
        <v>2011</v>
      </c>
      <c r="N4" s="33">
        <v>2012</v>
      </c>
      <c r="O4" s="33">
        <v>2013</v>
      </c>
      <c r="P4" s="33">
        <v>2014</v>
      </c>
      <c r="Q4" s="33">
        <v>2015</v>
      </c>
      <c r="R4" s="33">
        <v>2016</v>
      </c>
      <c r="S4" s="33">
        <v>2017</v>
      </c>
      <c r="T4" s="33">
        <v>2018</v>
      </c>
      <c r="U4" s="409">
        <v>2019</v>
      </c>
    </row>
    <row r="5" spans="1:21" ht="15" customHeight="1" x14ac:dyDescent="0.25">
      <c r="B5" s="575" t="s">
        <v>1</v>
      </c>
      <c r="C5" s="53" t="s">
        <v>76</v>
      </c>
      <c r="D5" s="151">
        <v>1188</v>
      </c>
      <c r="E5" s="151">
        <v>775</v>
      </c>
      <c r="F5" s="151">
        <v>1003</v>
      </c>
      <c r="G5" s="151">
        <v>1116</v>
      </c>
      <c r="H5" s="151">
        <v>894</v>
      </c>
      <c r="I5" s="151">
        <v>1045</v>
      </c>
      <c r="J5" s="151">
        <v>993</v>
      </c>
      <c r="K5" s="151">
        <v>864</v>
      </c>
      <c r="L5" s="151">
        <v>898</v>
      </c>
      <c r="M5" s="151">
        <v>930</v>
      </c>
      <c r="N5" s="151">
        <v>891</v>
      </c>
      <c r="O5" s="151">
        <v>945</v>
      </c>
      <c r="P5" s="151">
        <v>917</v>
      </c>
      <c r="Q5" s="151">
        <v>967</v>
      </c>
      <c r="R5" s="135">
        <v>1365</v>
      </c>
      <c r="S5" s="135">
        <v>1360</v>
      </c>
      <c r="T5" s="135">
        <v>1424</v>
      </c>
      <c r="U5" s="135">
        <v>1531</v>
      </c>
    </row>
    <row r="6" spans="1:21" ht="15" customHeight="1" x14ac:dyDescent="0.25">
      <c r="B6" s="575"/>
      <c r="C6" s="57" t="s">
        <v>78</v>
      </c>
      <c r="D6" s="161">
        <v>40809</v>
      </c>
      <c r="E6" s="161">
        <v>28744</v>
      </c>
      <c r="F6" s="161">
        <v>27949</v>
      </c>
      <c r="G6" s="161">
        <v>30408</v>
      </c>
      <c r="H6" s="161">
        <v>24324</v>
      </c>
      <c r="I6" s="161">
        <v>26035</v>
      </c>
      <c r="J6" s="161">
        <v>23065</v>
      </c>
      <c r="K6" s="161">
        <v>21348</v>
      </c>
      <c r="L6" s="161">
        <v>21326</v>
      </c>
      <c r="M6" s="161">
        <v>23045</v>
      </c>
      <c r="N6" s="161">
        <v>22693</v>
      </c>
      <c r="O6" s="161">
        <v>23660</v>
      </c>
      <c r="P6" s="161">
        <v>24386</v>
      </c>
      <c r="Q6" s="161">
        <v>25163</v>
      </c>
      <c r="R6" s="161">
        <v>33917</v>
      </c>
      <c r="S6" s="161">
        <v>34502</v>
      </c>
      <c r="T6" s="161">
        <v>36024</v>
      </c>
      <c r="U6" s="161">
        <v>37454</v>
      </c>
    </row>
    <row r="7" spans="1:21" ht="15" customHeight="1" x14ac:dyDescent="0.25">
      <c r="B7" s="575"/>
      <c r="C7" s="54" t="s">
        <v>77</v>
      </c>
      <c r="D7" s="140">
        <v>34.351010101010104</v>
      </c>
      <c r="E7" s="140">
        <v>37.089032258064513</v>
      </c>
      <c r="F7" s="140">
        <v>27.865403788634097</v>
      </c>
      <c r="G7" s="140">
        <v>27.247311827956988</v>
      </c>
      <c r="H7" s="140">
        <v>27.208053691275168</v>
      </c>
      <c r="I7" s="140">
        <v>24.913875598086126</v>
      </c>
      <c r="J7" s="140">
        <v>23.227593152064451</v>
      </c>
      <c r="K7" s="140">
        <v>24.708333333333332</v>
      </c>
      <c r="L7" s="140">
        <v>23.748329621380847</v>
      </c>
      <c r="M7" s="140">
        <v>24.77956989247312</v>
      </c>
      <c r="N7" s="140">
        <v>25.469135802469101</v>
      </c>
      <c r="O7" s="140">
        <v>25.037037037036999</v>
      </c>
      <c r="P7" s="140">
        <v>26.593238822246501</v>
      </c>
      <c r="Q7" s="140">
        <v>26.021716649431202</v>
      </c>
      <c r="R7" s="137">
        <v>24.847619047619101</v>
      </c>
      <c r="S7" s="137">
        <v>25.3691176470588</v>
      </c>
      <c r="T7" s="137">
        <v>25.2977528089888</v>
      </c>
      <c r="U7" s="137">
        <v>24.463749183540202</v>
      </c>
    </row>
    <row r="8" spans="1:21" ht="15" customHeight="1" x14ac:dyDescent="0.25">
      <c r="B8" s="575" t="s">
        <v>2</v>
      </c>
      <c r="C8" s="53" t="s">
        <v>76</v>
      </c>
      <c r="D8" s="151">
        <v>4179</v>
      </c>
      <c r="E8" s="151">
        <v>4259</v>
      </c>
      <c r="F8" s="151">
        <v>4283</v>
      </c>
      <c r="G8" s="151">
        <v>4709</v>
      </c>
      <c r="H8" s="151">
        <v>4771</v>
      </c>
      <c r="I8" s="151">
        <v>4794</v>
      </c>
      <c r="J8" s="151">
        <v>4842</v>
      </c>
      <c r="K8" s="151">
        <v>5046</v>
      </c>
      <c r="L8" s="151">
        <v>5077</v>
      </c>
      <c r="M8" s="151">
        <v>5173</v>
      </c>
      <c r="N8" s="151">
        <v>5174</v>
      </c>
      <c r="O8" s="151">
        <v>5219</v>
      </c>
      <c r="P8" s="151">
        <v>4966</v>
      </c>
      <c r="Q8" s="151">
        <v>4707</v>
      </c>
      <c r="R8" s="135">
        <v>4975</v>
      </c>
      <c r="S8" s="135">
        <v>5060</v>
      </c>
      <c r="T8" s="135">
        <v>4578</v>
      </c>
      <c r="U8" s="135">
        <v>4783</v>
      </c>
    </row>
    <row r="9" spans="1:21" ht="15" customHeight="1" x14ac:dyDescent="0.25">
      <c r="B9" s="575"/>
      <c r="C9" s="57" t="s">
        <v>78</v>
      </c>
      <c r="D9" s="161">
        <v>146678</v>
      </c>
      <c r="E9" s="161">
        <v>160649</v>
      </c>
      <c r="F9" s="161">
        <v>147623</v>
      </c>
      <c r="G9" s="161">
        <v>156037</v>
      </c>
      <c r="H9" s="161">
        <v>148502</v>
      </c>
      <c r="I9" s="161">
        <v>158133</v>
      </c>
      <c r="J9" s="161">
        <v>151514</v>
      </c>
      <c r="K9" s="161">
        <v>153577</v>
      </c>
      <c r="L9" s="161">
        <v>152333</v>
      </c>
      <c r="M9" s="161">
        <v>147778</v>
      </c>
      <c r="N9" s="161">
        <v>145569</v>
      </c>
      <c r="O9" s="161">
        <v>142815</v>
      </c>
      <c r="P9" s="161">
        <v>136315</v>
      </c>
      <c r="Q9" s="161">
        <v>117838</v>
      </c>
      <c r="R9" s="161">
        <v>121870</v>
      </c>
      <c r="S9" s="161">
        <v>122647</v>
      </c>
      <c r="T9" s="161">
        <v>119776</v>
      </c>
      <c r="U9" s="161">
        <v>116921</v>
      </c>
    </row>
    <row r="10" spans="1:21" ht="15" customHeight="1" x14ac:dyDescent="0.25">
      <c r="B10" s="575"/>
      <c r="C10" s="54" t="s">
        <v>77</v>
      </c>
      <c r="D10" s="140">
        <v>35.098827470686764</v>
      </c>
      <c r="E10" s="140">
        <v>37.719887297487674</v>
      </c>
      <c r="F10" s="140">
        <v>34.4671958907308</v>
      </c>
      <c r="G10" s="140">
        <v>33.135909959651734</v>
      </c>
      <c r="H10" s="140">
        <v>31.125969398448962</v>
      </c>
      <c r="I10" s="140">
        <v>32.985607008760951</v>
      </c>
      <c r="J10" s="140">
        <v>31.291615035109459</v>
      </c>
      <c r="K10" s="140">
        <v>30.435394371779626</v>
      </c>
      <c r="L10" s="140">
        <v>30.004530234390387</v>
      </c>
      <c r="M10" s="140">
        <v>28.567175720085057</v>
      </c>
      <c r="N10" s="140">
        <v>28.134712021646699</v>
      </c>
      <c r="O10" s="140">
        <v>27.364437631730201</v>
      </c>
      <c r="P10" s="140">
        <v>27.449657672170801</v>
      </c>
      <c r="Q10" s="140">
        <v>25.0346292755471</v>
      </c>
      <c r="R10" s="137">
        <v>24.496482412060299</v>
      </c>
      <c r="S10" s="137">
        <v>24.238537549407098</v>
      </c>
      <c r="T10" s="137">
        <v>26.163390126692899</v>
      </c>
      <c r="U10" s="137">
        <v>24.445118126698699</v>
      </c>
    </row>
    <row r="11" spans="1:21" ht="15" customHeight="1" x14ac:dyDescent="0.25">
      <c r="B11" s="575" t="s">
        <v>138</v>
      </c>
      <c r="C11" s="53" t="s">
        <v>76</v>
      </c>
      <c r="D11" s="152">
        <v>0</v>
      </c>
      <c r="E11" s="152">
        <v>0</v>
      </c>
      <c r="F11" s="152">
        <v>0</v>
      </c>
      <c r="G11" s="152">
        <v>0</v>
      </c>
      <c r="H11" s="152">
        <v>0</v>
      </c>
      <c r="I11" s="151">
        <v>10</v>
      </c>
      <c r="J11" s="151">
        <v>63</v>
      </c>
      <c r="K11" s="151">
        <v>64</v>
      </c>
      <c r="L11" s="151">
        <v>47</v>
      </c>
      <c r="M11" s="151">
        <v>47</v>
      </c>
      <c r="N11" s="151">
        <v>45</v>
      </c>
      <c r="O11" s="151">
        <v>45</v>
      </c>
      <c r="P11" s="151">
        <v>39</v>
      </c>
      <c r="Q11" s="151">
        <v>1202</v>
      </c>
      <c r="R11" s="135">
        <v>1233</v>
      </c>
      <c r="S11" s="135">
        <v>1172</v>
      </c>
      <c r="T11" s="135">
        <v>1039</v>
      </c>
      <c r="U11" s="135">
        <v>952</v>
      </c>
    </row>
    <row r="12" spans="1:21" ht="15" customHeight="1" x14ac:dyDescent="0.25">
      <c r="B12" s="575"/>
      <c r="C12" s="57" t="s">
        <v>78</v>
      </c>
      <c r="D12" s="246">
        <v>0</v>
      </c>
      <c r="E12" s="246">
        <v>0</v>
      </c>
      <c r="F12" s="246">
        <v>0</v>
      </c>
      <c r="G12" s="246">
        <v>0</v>
      </c>
      <c r="H12" s="246">
        <v>0</v>
      </c>
      <c r="I12" s="161">
        <v>200</v>
      </c>
      <c r="J12" s="161">
        <v>916</v>
      </c>
      <c r="K12" s="161">
        <v>944</v>
      </c>
      <c r="L12" s="161">
        <v>976</v>
      </c>
      <c r="M12" s="161">
        <v>1201</v>
      </c>
      <c r="N12" s="161">
        <v>1115</v>
      </c>
      <c r="O12" s="161">
        <v>1190</v>
      </c>
      <c r="P12" s="161">
        <v>1206</v>
      </c>
      <c r="Q12" s="161">
        <v>26005</v>
      </c>
      <c r="R12" s="161">
        <v>26077</v>
      </c>
      <c r="S12" s="161">
        <v>24349</v>
      </c>
      <c r="T12" s="161">
        <v>21613</v>
      </c>
      <c r="U12" s="161">
        <v>20380</v>
      </c>
    </row>
    <row r="13" spans="1:21" ht="15" customHeight="1" x14ac:dyDescent="0.25">
      <c r="B13" s="575"/>
      <c r="C13" s="54" t="s">
        <v>77</v>
      </c>
      <c r="D13" s="140" t="s">
        <v>10</v>
      </c>
      <c r="E13" s="140" t="s">
        <v>10</v>
      </c>
      <c r="F13" s="140" t="s">
        <v>10</v>
      </c>
      <c r="G13" s="140" t="s">
        <v>10</v>
      </c>
      <c r="H13" s="140" t="s">
        <v>10</v>
      </c>
      <c r="I13" s="140">
        <v>20</v>
      </c>
      <c r="J13" s="140">
        <v>14.53968253968254</v>
      </c>
      <c r="K13" s="140">
        <v>14.75</v>
      </c>
      <c r="L13" s="140">
        <v>20.76595744680851</v>
      </c>
      <c r="M13" s="140">
        <v>25.553191489361701</v>
      </c>
      <c r="N13" s="140">
        <v>24.7777777777778</v>
      </c>
      <c r="O13" s="140">
        <v>26.4444444444444</v>
      </c>
      <c r="P13" s="140">
        <v>30.923076923076898</v>
      </c>
      <c r="Q13" s="140">
        <v>21.634775374376002</v>
      </c>
      <c r="R13" s="137">
        <v>21.149229521492298</v>
      </c>
      <c r="S13" s="137">
        <v>20.775597269624601</v>
      </c>
      <c r="T13" s="137">
        <v>20.801732435033699</v>
      </c>
      <c r="U13" s="137">
        <v>21.407563025210099</v>
      </c>
    </row>
    <row r="14" spans="1:21" ht="15" customHeight="1" x14ac:dyDescent="0.25">
      <c r="B14" s="575" t="s">
        <v>140</v>
      </c>
      <c r="C14" s="53" t="s">
        <v>76</v>
      </c>
      <c r="D14" s="151">
        <v>1899</v>
      </c>
      <c r="E14" s="151">
        <v>1814</v>
      </c>
      <c r="F14" s="151">
        <v>1684</v>
      </c>
      <c r="G14" s="151">
        <v>1453</v>
      </c>
      <c r="H14" s="151">
        <v>1350</v>
      </c>
      <c r="I14" s="151">
        <v>1123</v>
      </c>
      <c r="J14" s="151">
        <v>1140</v>
      </c>
      <c r="K14" s="151">
        <v>1036</v>
      </c>
      <c r="L14" s="151">
        <v>837</v>
      </c>
      <c r="M14" s="151">
        <v>786</v>
      </c>
      <c r="N14" s="151">
        <v>786</v>
      </c>
      <c r="O14" s="151">
        <v>539</v>
      </c>
      <c r="P14" s="151">
        <v>530</v>
      </c>
      <c r="Q14" s="151">
        <v>646</v>
      </c>
      <c r="R14" s="135">
        <v>943</v>
      </c>
      <c r="S14" s="135">
        <v>902</v>
      </c>
      <c r="T14" s="135">
        <v>869</v>
      </c>
      <c r="U14" s="135">
        <v>943</v>
      </c>
    </row>
    <row r="15" spans="1:21" ht="15" customHeight="1" x14ac:dyDescent="0.25">
      <c r="B15" s="575"/>
      <c r="C15" s="57" t="s">
        <v>78</v>
      </c>
      <c r="D15" s="161">
        <v>45679</v>
      </c>
      <c r="E15" s="161">
        <v>44648</v>
      </c>
      <c r="F15" s="161">
        <v>41712</v>
      </c>
      <c r="G15" s="161">
        <v>38932</v>
      </c>
      <c r="H15" s="161">
        <v>34557</v>
      </c>
      <c r="I15" s="161">
        <v>27850</v>
      </c>
      <c r="J15" s="161">
        <v>30281</v>
      </c>
      <c r="K15" s="161">
        <v>26598</v>
      </c>
      <c r="L15" s="161">
        <v>19922</v>
      </c>
      <c r="M15" s="161">
        <v>17778</v>
      </c>
      <c r="N15" s="161">
        <v>17016</v>
      </c>
      <c r="O15" s="161">
        <v>11134</v>
      </c>
      <c r="P15" s="161">
        <v>10612</v>
      </c>
      <c r="Q15" s="161">
        <v>13428</v>
      </c>
      <c r="R15" s="161">
        <v>19096</v>
      </c>
      <c r="S15" s="161">
        <v>17704</v>
      </c>
      <c r="T15" s="161">
        <v>17259</v>
      </c>
      <c r="U15" s="161">
        <v>18971</v>
      </c>
    </row>
    <row r="16" spans="1:21" ht="15" customHeight="1" x14ac:dyDescent="0.25">
      <c r="B16" s="575"/>
      <c r="C16" s="54" t="s">
        <v>77</v>
      </c>
      <c r="D16" s="140">
        <v>24.05423907319642</v>
      </c>
      <c r="E16" s="140">
        <v>24.613009922822492</v>
      </c>
      <c r="F16" s="140">
        <v>24.769596199524941</v>
      </c>
      <c r="G16" s="140">
        <v>26.794218857536134</v>
      </c>
      <c r="H16" s="140">
        <v>25.597777777777779</v>
      </c>
      <c r="I16" s="140">
        <v>24.799643811219948</v>
      </c>
      <c r="J16" s="140">
        <v>26.562280701754386</v>
      </c>
      <c r="K16" s="140">
        <v>25.673745173745175</v>
      </c>
      <c r="L16" s="140">
        <v>23.801672640382318</v>
      </c>
      <c r="M16" s="140">
        <v>22.618320610687022</v>
      </c>
      <c r="N16" s="140">
        <v>21.6488549618321</v>
      </c>
      <c r="O16" s="140">
        <v>20.656771799628899</v>
      </c>
      <c r="P16" s="140">
        <v>20.022641509433999</v>
      </c>
      <c r="Q16" s="140">
        <v>20.7863777089783</v>
      </c>
      <c r="R16" s="137">
        <v>20.250265111346799</v>
      </c>
      <c r="S16" s="137">
        <v>19.6274944567628</v>
      </c>
      <c r="T16" s="137">
        <v>19.860759493670901</v>
      </c>
      <c r="U16" s="137">
        <v>20.117709437963899</v>
      </c>
    </row>
    <row r="17" spans="1:21" ht="15" customHeight="1" x14ac:dyDescent="0.25">
      <c r="B17" s="575" t="s">
        <v>3</v>
      </c>
      <c r="C17" s="53" t="s">
        <v>76</v>
      </c>
      <c r="D17" s="151" t="s">
        <v>8</v>
      </c>
      <c r="E17" s="151" t="s">
        <v>8</v>
      </c>
      <c r="F17" s="151" t="s">
        <v>8</v>
      </c>
      <c r="G17" s="151" t="s">
        <v>8</v>
      </c>
      <c r="H17" s="151" t="s">
        <v>8</v>
      </c>
      <c r="I17" s="151" t="s">
        <v>8</v>
      </c>
      <c r="J17" s="151">
        <v>1201</v>
      </c>
      <c r="K17" s="151">
        <v>1175</v>
      </c>
      <c r="L17" s="151">
        <v>1262</v>
      </c>
      <c r="M17" s="151">
        <v>1301</v>
      </c>
      <c r="N17" s="151">
        <v>1340</v>
      </c>
      <c r="O17" s="151">
        <v>1407</v>
      </c>
      <c r="P17" s="151">
        <v>1395</v>
      </c>
      <c r="Q17" s="151">
        <v>1453</v>
      </c>
      <c r="R17" s="135">
        <v>1382</v>
      </c>
      <c r="S17" s="135">
        <v>1333</v>
      </c>
      <c r="T17" s="135">
        <v>1225</v>
      </c>
      <c r="U17" s="135">
        <v>1309</v>
      </c>
    </row>
    <row r="18" spans="1:21" ht="15" customHeight="1" x14ac:dyDescent="0.25">
      <c r="B18" s="575"/>
      <c r="C18" s="57" t="s">
        <v>78</v>
      </c>
      <c r="D18" s="161" t="s">
        <v>8</v>
      </c>
      <c r="E18" s="161" t="s">
        <v>8</v>
      </c>
      <c r="F18" s="161" t="s">
        <v>8</v>
      </c>
      <c r="G18" s="161" t="s">
        <v>8</v>
      </c>
      <c r="H18" s="161" t="s">
        <v>8</v>
      </c>
      <c r="I18" s="161" t="s">
        <v>8</v>
      </c>
      <c r="J18" s="161">
        <v>28051</v>
      </c>
      <c r="K18" s="161">
        <v>26958</v>
      </c>
      <c r="L18" s="161">
        <v>29983</v>
      </c>
      <c r="M18" s="161">
        <v>30478</v>
      </c>
      <c r="N18" s="161">
        <v>31871</v>
      </c>
      <c r="O18" s="161">
        <v>34774</v>
      </c>
      <c r="P18" s="161">
        <v>34928</v>
      </c>
      <c r="Q18" s="161">
        <v>36683</v>
      </c>
      <c r="R18" s="161">
        <v>34318</v>
      </c>
      <c r="S18" s="161">
        <v>35256</v>
      </c>
      <c r="T18" s="161">
        <v>32460</v>
      </c>
      <c r="U18" s="161">
        <v>33741</v>
      </c>
    </row>
    <row r="19" spans="1:21" ht="15" customHeight="1" x14ac:dyDescent="0.25">
      <c r="B19" s="575"/>
      <c r="C19" s="54" t="s">
        <v>77</v>
      </c>
      <c r="D19" s="140" t="s">
        <v>8</v>
      </c>
      <c r="E19" s="140" t="s">
        <v>8</v>
      </c>
      <c r="F19" s="140" t="s">
        <v>8</v>
      </c>
      <c r="G19" s="140" t="s">
        <v>8</v>
      </c>
      <c r="H19" s="140" t="s">
        <v>8</v>
      </c>
      <c r="I19" s="140" t="s">
        <v>8</v>
      </c>
      <c r="J19" s="140">
        <v>23.356369691923398</v>
      </c>
      <c r="K19" s="140">
        <v>22.942978723404256</v>
      </c>
      <c r="L19" s="140">
        <v>23.758320126782884</v>
      </c>
      <c r="M19" s="140">
        <v>23.426594926979245</v>
      </c>
      <c r="N19" s="140">
        <v>23.784328358208999</v>
      </c>
      <c r="O19" s="140">
        <v>24.7149964463397</v>
      </c>
      <c r="P19" s="140">
        <v>25.037992831541199</v>
      </c>
      <c r="Q19" s="140">
        <v>25.246386785960102</v>
      </c>
      <c r="R19" s="137">
        <v>24.832127351664301</v>
      </c>
      <c r="S19" s="137">
        <v>26.448612153038301</v>
      </c>
      <c r="T19" s="137">
        <v>26.497959183673501</v>
      </c>
      <c r="U19" s="137">
        <v>25.776165011459099</v>
      </c>
    </row>
    <row r="20" spans="1:21" ht="15" customHeight="1" x14ac:dyDescent="0.25">
      <c r="B20" s="575" t="s">
        <v>4</v>
      </c>
      <c r="C20" s="53" t="s">
        <v>76</v>
      </c>
      <c r="D20" s="151" t="s">
        <v>8</v>
      </c>
      <c r="E20" s="151" t="s">
        <v>8</v>
      </c>
      <c r="F20" s="151" t="s">
        <v>8</v>
      </c>
      <c r="G20" s="151" t="s">
        <v>8</v>
      </c>
      <c r="H20" s="151" t="s">
        <v>8</v>
      </c>
      <c r="I20" s="151" t="s">
        <v>8</v>
      </c>
      <c r="J20" s="151">
        <v>1189</v>
      </c>
      <c r="K20" s="151">
        <v>1257</v>
      </c>
      <c r="L20" s="151">
        <v>1209</v>
      </c>
      <c r="M20" s="151">
        <v>1245</v>
      </c>
      <c r="N20" s="151">
        <v>1266</v>
      </c>
      <c r="O20" s="151">
        <v>1248</v>
      </c>
      <c r="P20" s="151">
        <v>1211</v>
      </c>
      <c r="Q20" s="151">
        <v>1138</v>
      </c>
      <c r="R20" s="135">
        <v>1178</v>
      </c>
      <c r="S20" s="135">
        <v>1187</v>
      </c>
      <c r="T20" s="135">
        <v>1191</v>
      </c>
      <c r="U20" s="135">
        <v>1167</v>
      </c>
    </row>
    <row r="21" spans="1:21" ht="15" customHeight="1" x14ac:dyDescent="0.25">
      <c r="B21" s="575"/>
      <c r="C21" s="57" t="s">
        <v>78</v>
      </c>
      <c r="D21" s="161" t="s">
        <v>8</v>
      </c>
      <c r="E21" s="161" t="s">
        <v>8</v>
      </c>
      <c r="F21" s="161" t="s">
        <v>8</v>
      </c>
      <c r="G21" s="161" t="s">
        <v>8</v>
      </c>
      <c r="H21" s="161" t="s">
        <v>8</v>
      </c>
      <c r="I21" s="161" t="s">
        <v>8</v>
      </c>
      <c r="J21" s="161">
        <v>24268</v>
      </c>
      <c r="K21" s="161">
        <v>24007</v>
      </c>
      <c r="L21" s="161">
        <v>23271</v>
      </c>
      <c r="M21" s="161">
        <v>23045</v>
      </c>
      <c r="N21" s="161">
        <v>21788</v>
      </c>
      <c r="O21" s="161">
        <v>21741</v>
      </c>
      <c r="P21" s="161">
        <v>22175</v>
      </c>
      <c r="Q21" s="161">
        <v>20817</v>
      </c>
      <c r="R21" s="161">
        <v>20575</v>
      </c>
      <c r="S21" s="161">
        <v>20806</v>
      </c>
      <c r="T21" s="161">
        <v>21148</v>
      </c>
      <c r="U21" s="161">
        <v>21844</v>
      </c>
    </row>
    <row r="22" spans="1:21" ht="15" customHeight="1" x14ac:dyDescent="0.25">
      <c r="B22" s="575"/>
      <c r="C22" s="54" t="s">
        <v>77</v>
      </c>
      <c r="D22" s="140" t="s">
        <v>8</v>
      </c>
      <c r="E22" s="140" t="s">
        <v>8</v>
      </c>
      <c r="F22" s="140" t="s">
        <v>8</v>
      </c>
      <c r="G22" s="140" t="s">
        <v>8</v>
      </c>
      <c r="H22" s="140" t="s">
        <v>8</v>
      </c>
      <c r="I22" s="140" t="s">
        <v>8</v>
      </c>
      <c r="J22" s="140">
        <v>20.410428931875526</v>
      </c>
      <c r="K22" s="140">
        <v>19.098647573587908</v>
      </c>
      <c r="L22" s="140">
        <v>19.248138957816376</v>
      </c>
      <c r="M22" s="140">
        <v>18.510040160642571</v>
      </c>
      <c r="N22" s="140">
        <v>17.210110584518201</v>
      </c>
      <c r="O22" s="140">
        <v>17.420673076923102</v>
      </c>
      <c r="P22" s="140">
        <v>18.311312964492199</v>
      </c>
      <c r="Q22" s="140">
        <v>18.292618629174001</v>
      </c>
      <c r="R22" s="137">
        <v>17.466044142614599</v>
      </c>
      <c r="S22" s="137">
        <v>17.5282224094356</v>
      </c>
      <c r="T22" s="137">
        <v>17.756507136859799</v>
      </c>
      <c r="U22" s="137">
        <v>18.718080548414701</v>
      </c>
    </row>
    <row r="23" spans="1:21" ht="15" customHeight="1" x14ac:dyDescent="0.25">
      <c r="B23" s="575" t="s">
        <v>5</v>
      </c>
      <c r="C23" s="53" t="s">
        <v>76</v>
      </c>
      <c r="D23" s="151" t="s">
        <v>8</v>
      </c>
      <c r="E23" s="151" t="s">
        <v>8</v>
      </c>
      <c r="F23" s="151" t="s">
        <v>8</v>
      </c>
      <c r="G23" s="151" t="s">
        <v>8</v>
      </c>
      <c r="H23" s="151" t="s">
        <v>8</v>
      </c>
      <c r="I23" s="151" t="s">
        <v>8</v>
      </c>
      <c r="J23" s="151">
        <v>1136</v>
      </c>
      <c r="K23" s="151">
        <v>1094</v>
      </c>
      <c r="L23" s="151">
        <v>840</v>
      </c>
      <c r="M23" s="151">
        <v>903</v>
      </c>
      <c r="N23" s="151">
        <v>778</v>
      </c>
      <c r="O23" s="151">
        <v>899</v>
      </c>
      <c r="P23" s="151">
        <v>925</v>
      </c>
      <c r="Q23" s="151">
        <v>787</v>
      </c>
      <c r="R23" s="135">
        <v>823</v>
      </c>
      <c r="S23" s="135">
        <v>752</v>
      </c>
      <c r="T23" s="135">
        <v>723</v>
      </c>
      <c r="U23" s="135">
        <v>746</v>
      </c>
    </row>
    <row r="24" spans="1:21" ht="15" customHeight="1" x14ac:dyDescent="0.25">
      <c r="B24" s="575"/>
      <c r="C24" s="57" t="s">
        <v>78</v>
      </c>
      <c r="D24" s="161" t="s">
        <v>8</v>
      </c>
      <c r="E24" s="161" t="s">
        <v>8</v>
      </c>
      <c r="F24" s="161" t="s">
        <v>8</v>
      </c>
      <c r="G24" s="161" t="s">
        <v>8</v>
      </c>
      <c r="H24" s="161" t="s">
        <v>8</v>
      </c>
      <c r="I24" s="161" t="s">
        <v>8</v>
      </c>
      <c r="J24" s="161">
        <v>19915</v>
      </c>
      <c r="K24" s="161">
        <v>19099</v>
      </c>
      <c r="L24" s="161">
        <v>17556</v>
      </c>
      <c r="M24" s="161">
        <v>19216</v>
      </c>
      <c r="N24" s="161">
        <v>18094</v>
      </c>
      <c r="O24" s="161">
        <v>22047</v>
      </c>
      <c r="P24" s="161">
        <v>23651</v>
      </c>
      <c r="Q24" s="161">
        <v>21743</v>
      </c>
      <c r="R24" s="161">
        <v>22679</v>
      </c>
      <c r="S24" s="161">
        <v>19848</v>
      </c>
      <c r="T24" s="161">
        <v>20723</v>
      </c>
      <c r="U24" s="161">
        <v>20796</v>
      </c>
    </row>
    <row r="25" spans="1:21" ht="15" customHeight="1" x14ac:dyDescent="0.25">
      <c r="B25" s="575"/>
      <c r="C25" s="54" t="s">
        <v>77</v>
      </c>
      <c r="D25" s="140" t="s">
        <v>8</v>
      </c>
      <c r="E25" s="140" t="s">
        <v>8</v>
      </c>
      <c r="F25" s="140" t="s">
        <v>8</v>
      </c>
      <c r="G25" s="140" t="s">
        <v>8</v>
      </c>
      <c r="H25" s="140" t="s">
        <v>8</v>
      </c>
      <c r="I25" s="140" t="s">
        <v>8</v>
      </c>
      <c r="J25" s="140">
        <v>17.530809859154928</v>
      </c>
      <c r="K25" s="140">
        <v>17.457952468007313</v>
      </c>
      <c r="L25" s="140">
        <v>20.9</v>
      </c>
      <c r="M25" s="140">
        <v>21.280177187153932</v>
      </c>
      <c r="N25" s="140">
        <v>23.257069408740399</v>
      </c>
      <c r="O25" s="140">
        <v>24.523915461624</v>
      </c>
      <c r="P25" s="140">
        <v>25.568648648648601</v>
      </c>
      <c r="Q25" s="140">
        <v>27.627700127064799</v>
      </c>
      <c r="R25" s="137">
        <v>27.556500607533401</v>
      </c>
      <c r="S25" s="137">
        <v>26.393617021276601</v>
      </c>
      <c r="T25" s="137">
        <v>28.6625172890733</v>
      </c>
      <c r="U25" s="137">
        <v>27.876675603217201</v>
      </c>
    </row>
    <row r="26" spans="1:21" ht="15" customHeight="1" x14ac:dyDescent="0.25">
      <c r="B26" s="575" t="s">
        <v>7</v>
      </c>
      <c r="C26" s="53" t="s">
        <v>76</v>
      </c>
      <c r="D26" s="151">
        <v>877</v>
      </c>
      <c r="E26" s="151">
        <v>862</v>
      </c>
      <c r="F26" s="151">
        <v>927</v>
      </c>
      <c r="G26" s="151">
        <v>991</v>
      </c>
      <c r="H26" s="151">
        <v>930</v>
      </c>
      <c r="I26" s="151">
        <v>1043</v>
      </c>
      <c r="J26" s="151">
        <v>1035</v>
      </c>
      <c r="K26" s="151">
        <v>1000</v>
      </c>
      <c r="L26" s="151">
        <v>1055</v>
      </c>
      <c r="M26" s="151">
        <v>976</v>
      </c>
      <c r="N26" s="151">
        <v>1062</v>
      </c>
      <c r="O26" s="151">
        <v>1060</v>
      </c>
      <c r="P26" s="151">
        <v>1073</v>
      </c>
      <c r="Q26" s="151">
        <v>1183</v>
      </c>
      <c r="R26" s="135">
        <v>1374</v>
      </c>
      <c r="S26" s="135">
        <v>1362</v>
      </c>
      <c r="T26" s="135">
        <v>1318</v>
      </c>
      <c r="U26" s="135">
        <v>1286</v>
      </c>
    </row>
    <row r="27" spans="1:21" ht="15" customHeight="1" x14ac:dyDescent="0.25">
      <c r="B27" s="575"/>
      <c r="C27" s="57" t="s">
        <v>78</v>
      </c>
      <c r="D27" s="161">
        <v>33921</v>
      </c>
      <c r="E27" s="161">
        <v>25377</v>
      </c>
      <c r="F27" s="161">
        <v>25955</v>
      </c>
      <c r="G27" s="161">
        <v>28693</v>
      </c>
      <c r="H27" s="161">
        <v>26962</v>
      </c>
      <c r="I27" s="161">
        <v>30393</v>
      </c>
      <c r="J27" s="161">
        <v>30644</v>
      </c>
      <c r="K27" s="161">
        <v>29388</v>
      </c>
      <c r="L27" s="161">
        <v>30397</v>
      </c>
      <c r="M27" s="161">
        <v>29892</v>
      </c>
      <c r="N27" s="161">
        <v>32997</v>
      </c>
      <c r="O27" s="161">
        <v>32455</v>
      </c>
      <c r="P27" s="161">
        <v>31909</v>
      </c>
      <c r="Q27" s="161">
        <v>36791</v>
      </c>
      <c r="R27" s="161">
        <v>39297</v>
      </c>
      <c r="S27" s="161">
        <v>41537</v>
      </c>
      <c r="T27" s="161">
        <v>41023</v>
      </c>
      <c r="U27" s="161">
        <v>42935</v>
      </c>
    </row>
    <row r="28" spans="1:21" ht="15" customHeight="1" x14ac:dyDescent="0.25">
      <c r="B28" s="575"/>
      <c r="C28" s="54" t="s">
        <v>77</v>
      </c>
      <c r="D28" s="140">
        <v>38.678449258836942</v>
      </c>
      <c r="E28" s="140">
        <v>29.439675174013921</v>
      </c>
      <c r="F28" s="140">
        <v>27.998921251348435</v>
      </c>
      <c r="G28" s="140">
        <v>28.953582240161452</v>
      </c>
      <c r="H28" s="140">
        <v>28.991397849462366</v>
      </c>
      <c r="I28" s="140">
        <v>29.139980824544583</v>
      </c>
      <c r="J28" s="140">
        <v>29.607729468599032</v>
      </c>
      <c r="K28" s="140">
        <v>29.388000000000002</v>
      </c>
      <c r="L28" s="140">
        <v>28.812322274881517</v>
      </c>
      <c r="M28" s="140">
        <v>30.627049180327869</v>
      </c>
      <c r="N28" s="140">
        <v>31.0706214689266</v>
      </c>
      <c r="O28" s="140">
        <v>30.617924528301899</v>
      </c>
      <c r="P28" s="140">
        <v>29.7381174277726</v>
      </c>
      <c r="Q28" s="140">
        <v>31.099746407438701</v>
      </c>
      <c r="R28" s="137">
        <v>28.6004366812227</v>
      </c>
      <c r="S28" s="137">
        <v>30.4970631424376</v>
      </c>
      <c r="T28" s="137">
        <v>31.125189681335399</v>
      </c>
      <c r="U28" s="137">
        <v>33.386469673405898</v>
      </c>
    </row>
    <row r="29" spans="1:21" ht="15" customHeight="1" x14ac:dyDescent="0.25">
      <c r="B29" s="575" t="s">
        <v>9</v>
      </c>
      <c r="C29" s="55" t="s">
        <v>76</v>
      </c>
      <c r="D29" s="148">
        <v>8143</v>
      </c>
      <c r="E29" s="148">
        <v>7710</v>
      </c>
      <c r="F29" s="148">
        <v>7897</v>
      </c>
      <c r="G29" s="148">
        <v>8269</v>
      </c>
      <c r="H29" s="148">
        <v>7945</v>
      </c>
      <c r="I29" s="148">
        <v>8015</v>
      </c>
      <c r="J29" s="148">
        <v>11599</v>
      </c>
      <c r="K29" s="148">
        <v>11536</v>
      </c>
      <c r="L29" s="148">
        <v>11225</v>
      </c>
      <c r="M29" s="148">
        <v>11361</v>
      </c>
      <c r="N29" s="148">
        <v>11342</v>
      </c>
      <c r="O29" s="148">
        <v>11362</v>
      </c>
      <c r="P29" s="148">
        <v>11056</v>
      </c>
      <c r="Q29" s="148">
        <v>12083</v>
      </c>
      <c r="R29" s="148">
        <v>13273</v>
      </c>
      <c r="S29" s="148">
        <v>13128</v>
      </c>
      <c r="T29" s="148">
        <v>12367</v>
      </c>
      <c r="U29" s="148">
        <v>12717</v>
      </c>
    </row>
    <row r="30" spans="1:21" ht="15" customHeight="1" x14ac:dyDescent="0.25">
      <c r="B30" s="575"/>
      <c r="C30" s="58" t="s">
        <v>78</v>
      </c>
      <c r="D30" s="149">
        <v>267087</v>
      </c>
      <c r="E30" s="149">
        <v>259418</v>
      </c>
      <c r="F30" s="149">
        <v>243239</v>
      </c>
      <c r="G30" s="149">
        <v>254070</v>
      </c>
      <c r="H30" s="149">
        <v>234345</v>
      </c>
      <c r="I30" s="149">
        <v>242611</v>
      </c>
      <c r="J30" s="149">
        <v>308654</v>
      </c>
      <c r="K30" s="149">
        <v>301919</v>
      </c>
      <c r="L30" s="149">
        <v>295764</v>
      </c>
      <c r="M30" s="149">
        <v>292433</v>
      </c>
      <c r="N30" s="149">
        <v>291143</v>
      </c>
      <c r="O30" s="149">
        <v>289816</v>
      </c>
      <c r="P30" s="149">
        <v>285182</v>
      </c>
      <c r="Q30" s="149">
        <v>298468</v>
      </c>
      <c r="R30" s="149">
        <v>317829</v>
      </c>
      <c r="S30" s="149">
        <v>316649</v>
      </c>
      <c r="T30" s="149">
        <v>310026</v>
      </c>
      <c r="U30" s="149">
        <v>313042</v>
      </c>
    </row>
    <row r="31" spans="1:21" ht="15" customHeight="1" x14ac:dyDescent="0.25">
      <c r="B31" s="575"/>
      <c r="C31" s="56" t="s">
        <v>77</v>
      </c>
      <c r="D31" s="163">
        <f>D30/D29</f>
        <v>32.799582463465555</v>
      </c>
      <c r="E31" s="163">
        <f t="shared" ref="E31:M31" si="0">E30/E29</f>
        <v>33.646952010376133</v>
      </c>
      <c r="F31" s="163">
        <f t="shared" si="0"/>
        <v>30.801443586171963</v>
      </c>
      <c r="G31" s="163">
        <f t="shared" si="0"/>
        <v>30.725601644697061</v>
      </c>
      <c r="H31" s="163">
        <f t="shared" si="0"/>
        <v>29.495909376966647</v>
      </c>
      <c r="I31" s="163">
        <f t="shared" si="0"/>
        <v>30.269619463505926</v>
      </c>
      <c r="J31" s="163">
        <f t="shared" si="0"/>
        <v>26.610397448055867</v>
      </c>
      <c r="K31" s="163">
        <f t="shared" si="0"/>
        <v>26.171896671289876</v>
      </c>
      <c r="L31" s="163">
        <f t="shared" si="0"/>
        <v>26.348685968819598</v>
      </c>
      <c r="M31" s="163">
        <f t="shared" si="0"/>
        <v>25.740075697561835</v>
      </c>
      <c r="N31" s="163">
        <v>25.669458649268201</v>
      </c>
      <c r="O31" s="163">
        <v>25.507481077275099</v>
      </c>
      <c r="P31" s="163">
        <v>25.794319826338601</v>
      </c>
      <c r="Q31" s="163">
        <v>24.7014814201771</v>
      </c>
      <c r="R31" s="163">
        <v>23.945528516537301</v>
      </c>
      <c r="S31" s="163">
        <v>24.1201249238269</v>
      </c>
      <c r="T31" s="163">
        <v>25.0688121613973</v>
      </c>
      <c r="U31" s="163">
        <v>24.616025792246599</v>
      </c>
    </row>
    <row r="32" spans="1:21" s="17" customFormat="1" ht="5.25" customHeight="1" x14ac:dyDescent="0.25">
      <c r="A32" s="30"/>
      <c r="B32" s="347"/>
    </row>
    <row r="33" spans="1:21" ht="12.75" customHeight="1" x14ac:dyDescent="0.25">
      <c r="B33" s="573" t="s">
        <v>300</v>
      </c>
      <c r="C33" s="573"/>
    </row>
    <row r="34" spans="1:21" ht="5.25" customHeight="1" x14ac:dyDescent="0.25">
      <c r="B34" s="28"/>
      <c r="C34" s="29"/>
      <c r="D34" s="29"/>
      <c r="E34" s="29"/>
      <c r="F34" s="29"/>
      <c r="G34" s="29"/>
      <c r="H34" s="29"/>
      <c r="I34" s="29"/>
      <c r="J34" s="29"/>
      <c r="K34" s="29"/>
      <c r="L34" s="29"/>
    </row>
    <row r="35" spans="1:21" ht="12.75" customHeight="1" x14ac:dyDescent="0.25">
      <c r="B35" s="114" t="s">
        <v>314</v>
      </c>
      <c r="C35" s="29"/>
      <c r="D35" s="29"/>
      <c r="E35" s="29"/>
      <c r="F35" s="29"/>
      <c r="G35" s="29"/>
      <c r="H35" s="29"/>
      <c r="I35" s="29"/>
      <c r="J35" s="29"/>
      <c r="K35" s="29"/>
      <c r="L35" s="29"/>
    </row>
    <row r="36" spans="1:21" ht="5.25" customHeight="1" x14ac:dyDescent="0.25">
      <c r="B36" s="28"/>
      <c r="C36" s="29"/>
      <c r="D36" s="29"/>
      <c r="E36" s="29"/>
      <c r="F36" s="29"/>
      <c r="G36" s="413"/>
      <c r="H36" s="29"/>
      <c r="I36" s="29"/>
      <c r="J36" s="29"/>
      <c r="K36" s="29"/>
      <c r="L36" s="29"/>
    </row>
    <row r="37" spans="1:21" ht="12.75" customHeight="1" x14ac:dyDescent="0.25">
      <c r="B37" s="89" t="s">
        <v>39</v>
      </c>
      <c r="C37" s="27"/>
      <c r="D37" s="27"/>
      <c r="E37" s="27"/>
      <c r="F37" s="27"/>
      <c r="G37" s="27"/>
      <c r="H37" s="27"/>
      <c r="I37" s="27"/>
      <c r="J37" s="22"/>
      <c r="K37" s="22"/>
      <c r="L37" s="22"/>
      <c r="M37" s="18"/>
      <c r="N37" s="11"/>
      <c r="O37" s="11"/>
      <c r="P37" s="11"/>
    </row>
    <row r="38" spans="1:21" ht="5.25" customHeight="1" x14ac:dyDescent="0.25">
      <c r="B38" s="28"/>
      <c r="C38" s="29"/>
      <c r="D38" s="29"/>
      <c r="E38" s="29"/>
      <c r="F38" s="29"/>
      <c r="G38" s="29"/>
      <c r="H38" s="29"/>
      <c r="I38" s="29"/>
      <c r="J38" s="29"/>
      <c r="K38" s="29"/>
      <c r="L38" s="29"/>
    </row>
    <row r="39" spans="1:21" ht="15" customHeight="1" x14ac:dyDescent="0.25">
      <c r="B39" s="558" t="s">
        <v>303</v>
      </c>
      <c r="C39" s="558"/>
      <c r="D39" s="558"/>
      <c r="E39" s="558"/>
      <c r="F39" s="558"/>
      <c r="G39" s="558"/>
      <c r="H39" s="558"/>
      <c r="I39" s="558"/>
      <c r="J39" s="558"/>
      <c r="K39" s="558"/>
      <c r="L39" s="558"/>
      <c r="M39" s="558"/>
      <c r="N39" s="558"/>
      <c r="O39" s="558"/>
      <c r="P39" s="558"/>
      <c r="Q39" s="558"/>
    </row>
    <row r="40" spans="1:21" ht="27.2" customHeight="1" x14ac:dyDescent="0.25">
      <c r="B40" s="558" t="s">
        <v>206</v>
      </c>
      <c r="C40" s="558"/>
      <c r="D40" s="558"/>
      <c r="E40" s="558"/>
      <c r="F40" s="558"/>
      <c r="G40" s="558"/>
      <c r="H40" s="558"/>
      <c r="I40" s="558"/>
      <c r="J40" s="558"/>
      <c r="K40" s="558"/>
      <c r="L40" s="558"/>
      <c r="M40" s="558"/>
      <c r="N40" s="558"/>
      <c r="O40" s="558"/>
      <c r="P40" s="558"/>
      <c r="Q40" s="558"/>
      <c r="R40" s="558"/>
      <c r="S40" s="558"/>
      <c r="T40" s="558"/>
      <c r="U40" s="558"/>
    </row>
    <row r="41" spans="1:21" ht="8.4499999999999993" customHeight="1" x14ac:dyDescent="0.25">
      <c r="B41" s="347"/>
      <c r="C41" s="17"/>
    </row>
    <row r="42" spans="1:21" s="17" customFormat="1" ht="12.75" customHeight="1" x14ac:dyDescent="0.25">
      <c r="A42" s="30"/>
      <c r="B42" s="347" t="s">
        <v>41</v>
      </c>
    </row>
  </sheetData>
  <mergeCells count="13">
    <mergeCell ref="B39:Q39"/>
    <mergeCell ref="B40:U40"/>
    <mergeCell ref="B2:Q2"/>
    <mergeCell ref="B33:C33"/>
    <mergeCell ref="B23:B25"/>
    <mergeCell ref="B26:B28"/>
    <mergeCell ref="B29:B31"/>
    <mergeCell ref="B5:B7"/>
    <mergeCell ref="B8:B10"/>
    <mergeCell ref="B11:B13"/>
    <mergeCell ref="B14:B16"/>
    <mergeCell ref="B17:B19"/>
    <mergeCell ref="B20:B22"/>
  </mergeCells>
  <pageMargins left="0.70866141732283472" right="0.70866141732283472" top="0.74803149606299213" bottom="0.74803149606299213" header="0.31496062992125984" footer="0.31496062992125984"/>
  <pageSetup paperSize="9" scale="55" orientation="landscape" r:id="rId1"/>
  <headerFooter>
    <oddHeader>&amp;L&amp;G&amp;CSpitalbetreuung</oddHeader>
    <oddFooter>&amp;L&amp;A&amp;C&amp;P von &amp;N&amp;R&amp;F</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25</vt:i4>
      </vt:variant>
      <vt:variant>
        <vt:lpstr>Plages nommées</vt:lpstr>
      </vt:variant>
      <vt:variant>
        <vt:i4>29</vt:i4>
      </vt:variant>
    </vt:vector>
  </HeadingPairs>
  <TitlesOfParts>
    <vt:vector size="54" baseType="lpstr">
      <vt:lpstr>Inhaltsverzeichnis</vt:lpstr>
      <vt:lpstr>VZÄ</vt:lpstr>
      <vt:lpstr>VZÄ_Kategorie</vt:lpstr>
      <vt:lpstr>Hosp_Total_SPLG</vt:lpstr>
      <vt:lpstr>Hosp_Patienten_VS_SPLG</vt:lpstr>
      <vt:lpstr>Hosp_Patienten_non-VS_GPPH</vt:lpstr>
      <vt:lpstr>Hosp_Total</vt:lpstr>
      <vt:lpstr>Hosp_akut_somatisch</vt:lpstr>
      <vt:lpstr>Hosp_nicht_akut_somatisch</vt:lpstr>
      <vt:lpstr>Hosp_Versicherung</vt:lpstr>
      <vt:lpstr>Hosp_Versicherung_akut_som</vt:lpstr>
      <vt:lpstr>Hosp_Versicherung_nicht_akut</vt:lpstr>
      <vt:lpstr>Hosp_Versicherung (2)</vt:lpstr>
      <vt:lpstr>Hosp_Versicherung_akut_som (2)</vt:lpstr>
      <vt:lpstr>Hosp_Versicherung_n_akut (2)</vt:lpstr>
      <vt:lpstr>AKH_region</vt:lpstr>
      <vt:lpstr>AKH_SPLG</vt:lpstr>
      <vt:lpstr>AKH_SPLG (2)</vt:lpstr>
      <vt:lpstr>AKH_Kantone</vt:lpstr>
      <vt:lpstr>Hosp_Rate</vt:lpstr>
      <vt:lpstr>Hosp_Rate (trend)</vt:lpstr>
      <vt:lpstr>Wartbetten_HVS_Detail</vt:lpstr>
      <vt:lpstr>Wartbetten_HVS</vt:lpstr>
      <vt:lpstr>Aufwand</vt:lpstr>
      <vt:lpstr>Finanzierung_Kanton</vt:lpstr>
      <vt:lpstr>Hosp_Rate!Impression_des_titres</vt:lpstr>
      <vt:lpstr>Wartbetten_HVS_Detail!Impression_des_titres</vt:lpstr>
      <vt:lpstr>'Hosp_Rate (trend)'!Print_Area</vt:lpstr>
      <vt:lpstr>Inhaltsverzeichnis!Print_Area</vt:lpstr>
      <vt:lpstr>AKH_Kantone!Zone_d_impression</vt:lpstr>
      <vt:lpstr>AKH_region!Zone_d_impression</vt:lpstr>
      <vt:lpstr>AKH_SPLG!Zone_d_impression</vt:lpstr>
      <vt:lpstr>'AKH_SPLG (2)'!Zone_d_impression</vt:lpstr>
      <vt:lpstr>Aufwand!Zone_d_impression</vt:lpstr>
      <vt:lpstr>Finanzierung_Kanton!Zone_d_impression</vt:lpstr>
      <vt:lpstr>Hosp_akut_somatisch!Zone_d_impression</vt:lpstr>
      <vt:lpstr>Hosp_nicht_akut_somatisch!Zone_d_impression</vt:lpstr>
      <vt:lpstr>'Hosp_Patienten_non-VS_GPPH'!Zone_d_impression</vt:lpstr>
      <vt:lpstr>Hosp_Patienten_VS_SPLG!Zone_d_impression</vt:lpstr>
      <vt:lpstr>Hosp_Rate!Zone_d_impression</vt:lpstr>
      <vt:lpstr>'Hosp_Rate (trend)'!Zone_d_impression</vt:lpstr>
      <vt:lpstr>Hosp_Total!Zone_d_impression</vt:lpstr>
      <vt:lpstr>Hosp_Total_SPLG!Zone_d_impression</vt:lpstr>
      <vt:lpstr>Hosp_Versicherung!Zone_d_impression</vt:lpstr>
      <vt:lpstr>'Hosp_Versicherung (2)'!Zone_d_impression</vt:lpstr>
      <vt:lpstr>Hosp_Versicherung_akut_som!Zone_d_impression</vt:lpstr>
      <vt:lpstr>'Hosp_Versicherung_akut_som (2)'!Zone_d_impression</vt:lpstr>
      <vt:lpstr>'Hosp_Versicherung_n_akut (2)'!Zone_d_impression</vt:lpstr>
      <vt:lpstr>Hosp_Versicherung_nicht_akut!Zone_d_impression</vt:lpstr>
      <vt:lpstr>Inhaltsverzeichnis!Zone_d_impression</vt:lpstr>
      <vt:lpstr>VZÄ!Zone_d_impression</vt:lpstr>
      <vt:lpstr>VZÄ_Kategorie!Zone_d_impression</vt:lpstr>
      <vt:lpstr>Wartbetten_HVS!Zone_d_impression</vt:lpstr>
      <vt:lpstr>Wartbetten_HVS_Detail!Zone_d_impression</vt:lpstr>
    </vt:vector>
  </TitlesOfParts>
  <Company>Hopital du Valais / Spital Wallis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Girardin Xavier</dc:creator>
  <cp:lastModifiedBy>Gloor Valérie</cp:lastModifiedBy>
  <cp:lastPrinted>2021-09-15T12:25:58Z</cp:lastPrinted>
  <dcterms:created xsi:type="dcterms:W3CDTF">2016-12-01T11:03:20Z</dcterms:created>
  <dcterms:modified xsi:type="dcterms:W3CDTF">2021-09-16T12:37:34Z</dcterms:modified>
</cp:coreProperties>
</file>