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W:\12. Hôpitaux\5. Ambulatoire\source de donnée\"/>
    </mc:Choice>
  </mc:AlternateContent>
  <bookViews>
    <workbookView xWindow="0" yWindow="0" windowWidth="23040" windowHeight="9060" tabRatio="729"/>
  </bookViews>
  <sheets>
    <sheet name="Inhaltsverzeichnis" sheetId="66" r:id="rId1"/>
    <sheet name="Patient VS-CH " sheetId="61" r:id="rId2"/>
    <sheet name="Patienten nach Kanton " sheetId="62" r:id="rId3"/>
    <sheet name="Spitäler VS_Kosten_Historie " sheetId="63" r:id="rId4"/>
  </sheets>
  <externalReferences>
    <externalReference r:id="rId5"/>
    <externalReference r:id="rId6"/>
  </externalReferences>
  <definedNames>
    <definedName name="_xlnm._FilterDatabase" localSheetId="2" hidden="1">'Patienten nach Kanton '!$B$4:$E$31</definedName>
    <definedName name="p._1_SUISSES_ET_ÉTRANGERS">[1]dat_pres!$A$3</definedName>
    <definedName name="p._2_SUISSES">[1]dat_pres!$A$80</definedName>
    <definedName name="p._3_ÉTRANGERS">[1]dat_pres!$A$157</definedName>
    <definedName name="p._4_MOUVEMENT_NATUREL_DES_ETRANGERS">[1]dat_pres!$A$234</definedName>
    <definedName name="p._7_EEE">[1]dat_pres!$A$234</definedName>
    <definedName name="p._7_ÉTRANGERS">[1]dat_pres!$A$157</definedName>
    <definedName name="p._7_POPULATION_ACTIVE_DISPONIBLE">[2]dat_pres!$A$309</definedName>
    <definedName name="p._7_SUISSES">[1]dat_pres!$A$80</definedName>
    <definedName name="p._9_TAUX_D_ACTIVITÉ__EN_0_0">[1]dat_pres!$A$386</definedName>
    <definedName name="p.11_IM._ÉTRANGERS_TOTAL">[1]dat_pres!$A$461</definedName>
    <definedName name="p.12_IM._ÉTRANGERS_EEE">[1]dat_pres!$A$537</definedName>
    <definedName name="p.13_IM._ÉTRANGERS_HORS_EEE">[1]dat_pres!$A$613</definedName>
    <definedName name="p.14_MIGR.ÉTRANGERS">[1]dat_pres!$A$689</definedName>
    <definedName name="p.15_MIGR.ÉTRANGERS_EEE">[1]dat_pres!$A$764</definedName>
    <definedName name="p.16_MIGR._ÉTRANGERS_HORS_EEE">[1]dat_pres!$A$839</definedName>
    <definedName name="p.17_INDICATEURS_DÉMOGRAPHIQUES">[1]dat_pres!$A$914</definedName>
    <definedName name="p.18_POPULATION_AU_31.12__PAR_GROUPE_D_ÂGES__SUISSES_ET_ÉTRANGERS__HOMMES_ET_FEMMES">[1]dat_pres!$A$991</definedName>
    <definedName name="p.19_POPULATION_AU_31.12__PAR_GROUPE_D_ÂGES__SUISSES_ET_ÉTRANGERS__HOMMES">[1]dat_pres!$A$1067</definedName>
    <definedName name="p.20_POPULATION_AU_31.12__PAR_GROUPE_D_ÂGES__SUISSES_ET_ÉTRANGERS__FEMMES">[1]dat_pres!$A$1142</definedName>
    <definedName name="p.21_POPULATION_AU_31.12__PAR_GROUPE_D_ÂGES__SUISSES__HOMMES_ET_FEMMES">[1]dat_pres!$A$1217</definedName>
    <definedName name="p.22_POPULATION_AU_31.12__PAR_GROUPE_D_ÂGES__SUISSES__HOMMES">[1]dat_pres!$A$1293</definedName>
    <definedName name="p.24_POPULATION_AU_31.12__PAR_GROUPE_D_ÂGES__ÉTRANGERS__HOMMES_ET_FEMMES">[1]dat_pres!$A$1443</definedName>
    <definedName name="p.25_POPULATION_AU_31.12__PAR_GROUPE_D_ÂGES__ÉTRANGERS__HOMMES">[1]dat_pres!$A$1519</definedName>
    <definedName name="p.26_POPULATION_AU_31.12__PAR_GROUPE_D_ÂGES__ÉTRANGERS__FEMMES">[1]dat_pres!$A$1594</definedName>
    <definedName name="p.27_POPULATION_AU_31.12__PAR_GROUPE_D_ÂGES__ÉTRANGERS_DE_L_EEE__HOMMES_ETFEMMES">[1]dat_pres!$A$1669</definedName>
    <definedName name="p.28_POPULATION_AU_31.12__PAR_GROUPE_D_ÂGES__ÉTRANGERS_DE_L_EEE__HOMMES">[1]dat_pres!$A$1744</definedName>
    <definedName name="p.29_POPULATION_AU_31.12__PAR_GROUPE_D_ÂGES__ÉTRANGERS_DE_L_EEE__FEMMES">[1]dat_pres!$A$1819</definedName>
    <definedName name="p.30_POPULATION_AU_31.12__PAR_GROUPE_D_ÂGES__ÉTRANGERS_HORS_EEE__HOMMES_ET_FEMMES">[1]dat_pres!$A$1894</definedName>
    <definedName name="p.31_POPULATION_AU_31.12__PAR_GROUPE_D_ÂGES__ÉTRANGERS_HORS_EEE__HOMMES">[1]dat_pres!$A$1969</definedName>
    <definedName name="p.32_POPULATION_AU_31.12__PAR_GROUPE_D_ÂGES__ÉTRANGERS_HORS_EEE__FEMMES">[1]dat_pres!$A$2044</definedName>
    <definedName name="p.7_SUISSES_ET_ÉTRANGERS">[1]dat_pres!$A$3</definedName>
    <definedName name="_xlnm.Print_Area" localSheetId="0">Inhaltsverzeichnis!$B$2:$E$15</definedName>
  </definedNames>
  <calcPr calcId="162913" calcMode="manual" concurrentCalc="0"/>
</workbook>
</file>

<file path=xl/calcChain.xml><?xml version="1.0" encoding="utf-8"?>
<calcChain xmlns="http://schemas.openxmlformats.org/spreadsheetml/2006/main">
  <c r="E31" i="62" l="1"/>
  <c r="E30" i="62"/>
  <c r="E29" i="62"/>
  <c r="E28" i="62"/>
  <c r="E27" i="62"/>
  <c r="E26" i="62"/>
  <c r="E25" i="62"/>
  <c r="E24" i="62"/>
  <c r="E23" i="62"/>
  <c r="E22" i="62"/>
  <c r="E21" i="62"/>
  <c r="E20" i="62"/>
  <c r="E19" i="62"/>
  <c r="E18" i="62"/>
  <c r="E17" i="62"/>
  <c r="E16" i="62"/>
  <c r="E15" i="62"/>
  <c r="E14" i="62"/>
  <c r="E13" i="62"/>
  <c r="E12" i="62"/>
  <c r="E11" i="62"/>
  <c r="E10" i="62"/>
  <c r="E9" i="62"/>
  <c r="E8" i="62"/>
  <c r="E7" i="62"/>
  <c r="E6" i="62"/>
  <c r="E5" i="62"/>
</calcChain>
</file>

<file path=xl/sharedStrings.xml><?xml version="1.0" encoding="utf-8"?>
<sst xmlns="http://schemas.openxmlformats.org/spreadsheetml/2006/main" count="105" uniqueCount="88">
  <si>
    <t>Suisse</t>
  </si>
  <si>
    <t>BE</t>
  </si>
  <si>
    <t>GE</t>
  </si>
  <si>
    <t>VD</t>
  </si>
  <si>
    <t>ZH</t>
  </si>
  <si>
    <t>CH</t>
  </si>
  <si>
    <t>VS</t>
  </si>
  <si>
    <t>LU</t>
  </si>
  <si>
    <t>FR</t>
  </si>
  <si>
    <t>Chirurgie</t>
  </si>
  <si>
    <t>Ophtalmologie</t>
  </si>
  <si>
    <t>AG</t>
  </si>
  <si>
    <t>AI</t>
  </si>
  <si>
    <t>AR</t>
  </si>
  <si>
    <t>BL</t>
  </si>
  <si>
    <t>BS</t>
  </si>
  <si>
    <t>GL</t>
  </si>
  <si>
    <t>GR</t>
  </si>
  <si>
    <t>JU</t>
  </si>
  <si>
    <t>NE</t>
  </si>
  <si>
    <t>NW</t>
  </si>
  <si>
    <t>OW</t>
  </si>
  <si>
    <t>SG</t>
  </si>
  <si>
    <t>SH</t>
  </si>
  <si>
    <t>SO</t>
  </si>
  <si>
    <t>SZ</t>
  </si>
  <si>
    <t>TG</t>
  </si>
  <si>
    <t>TI</t>
  </si>
  <si>
    <t>UR</t>
  </si>
  <si>
    <t>ZG</t>
  </si>
  <si>
    <t>Nr</t>
  </si>
  <si>
    <t>Patient VS-CH</t>
  </si>
  <si>
    <t>Anzahl der ambulanten Patienten in den Spitälern und Rate pro 1'000 Einwohner, Patienten im Wallis und in der Schweiz, seit 2015</t>
  </si>
  <si>
    <t>Patienten nach Kanton</t>
  </si>
  <si>
    <t>Ambulante Aktivität</t>
  </si>
  <si>
    <t>Ordner-Zusammenfassung</t>
  </si>
  <si>
    <t xml:space="preserve">Quelle(n): BFS/WGO, PSA; BFS, STATPOP
</t>
  </si>
  <si>
    <t>`- Quellen : Bundesamt füR Statistik(BFS): Patientendaten Spital ambulant  (PSA); Walliser Gesundheitsobservatorium (WGO)</t>
  </si>
  <si>
    <r>
      <rPr>
        <sz val="9"/>
        <rFont val="Symbol"/>
        <family val="1"/>
        <charset val="2"/>
      </rPr>
      <t>ã</t>
    </r>
    <r>
      <rPr>
        <sz val="9"/>
        <rFont val="Verdana"/>
        <family val="2"/>
      </rPr>
      <t xml:space="preserve"> WGO</t>
    </r>
  </si>
  <si>
    <t>Bemerkug(en):</t>
  </si>
  <si>
    <t>Wohnort des Patienten4)</t>
  </si>
  <si>
    <r>
      <t>Jahr</t>
    </r>
    <r>
      <rPr>
        <b/>
        <vertAlign val="superscript"/>
        <sz val="10"/>
        <rFont val="Verdana"/>
        <family val="2"/>
      </rPr>
      <t>3)</t>
    </r>
  </si>
  <si>
    <t>Anzahl der Patienten</t>
  </si>
  <si>
    <r>
      <t>Bevölkerung</t>
    </r>
    <r>
      <rPr>
        <b/>
        <vertAlign val="superscript"/>
        <sz val="10"/>
        <rFont val="Verdana"/>
        <family val="2"/>
      </rPr>
      <t>5)</t>
    </r>
  </si>
  <si>
    <t>Patienten nach 1'000 Einwohner</t>
  </si>
  <si>
    <t>Wallis</t>
  </si>
  <si>
    <t>1) Patient:
Das BFS weist jedem Patienten eine anonyme Patientenkennung zu. Aus dieser Kennung wird die Anzahl der Patienten berechnet.
Die physische Anwesenheit des Patienten ist nicht erforderlich.</t>
  </si>
  <si>
    <t>2) Ambulante:
Behandlungen gelten als ambulant, wenn sie die folgenden Bedingungen erfüllen: 
- weniger als 24 Stunden,
- keine Belegung der Nachtbetten, 
- keine Verlegung in ein (anderes) Spital, 
- keine Todesfälle.</t>
  </si>
  <si>
    <t xml:space="preserve">4) Wohnort des Patienten:
Für die Schweiz, es geht um die Patienten in der Schweiz wohnhaft.Patienten wohnhaft in Ausland oder deren Wohnkanton ist unbekannt sind ausgeschlossen worden. </t>
  </si>
  <si>
    <t>5) Bevölkerung= Ständige Wohnbevölkerung zum 31.12.</t>
  </si>
  <si>
    <t>1) Patient:
Das BFS weist jedem Patienten eine anonyme Patientenkennung zu. Aus dieser Kennung wird die Anzahl der Patienten berechnet.
Ein Patient, der in mehr als einem Kanton wohnhaft war, wird in jedem Kanton gezählt. Aus diesem Grund entspricht die Patientenzahl für die Schweiz nicht der Summe aller Kantone.
Die physische Anwesenheit des Patienten ist nicht erforderlich.</t>
  </si>
  <si>
    <t>Dienstleistungszentrum</t>
  </si>
  <si>
    <t>in Rechnung gestellte Beträge (in CHF)</t>
  </si>
  <si>
    <t>Innere Medizin</t>
  </si>
  <si>
    <t>Psychiatrie und Psychotherapie</t>
  </si>
  <si>
    <t>Medizinische Disziplinen im Allgemeinen</t>
  </si>
  <si>
    <t>Gynäkologie und Geburtshilfe</t>
  </si>
  <si>
    <t>Pädiatrie</t>
  </si>
  <si>
    <t>Rehabilitation und Physikalische Medizin</t>
  </si>
  <si>
    <t>Andere</t>
  </si>
  <si>
    <t>Hals-Nasen-Ohren-Heilkunde (HNO)</t>
  </si>
  <si>
    <t>Unbekannt</t>
  </si>
  <si>
    <t>Dermatologie und Venerologie</t>
  </si>
  <si>
    <t>Geriatrie und Subakutversorgung</t>
  </si>
  <si>
    <t>GESAMT</t>
  </si>
  <si>
    <t>Quelle(n):  BFS/WGO, PSA</t>
  </si>
  <si>
    <t>Medizinische Radiologie</t>
  </si>
  <si>
    <t>Verrechnet Beträge für ambulante Leistungen, in Franken, pro Dienstleistungszentrum, Spitäler im Wallis, seit 2015</t>
  </si>
  <si>
    <t>Link</t>
  </si>
  <si>
    <t>Titel</t>
  </si>
  <si>
    <t>Anzahl von Patienten1) Ambulatorien2) der Spitäler und Rate pro 1'000 Einwohner, Patienten mit Wohnsitz im Wallis und in der Schweiz, seit 2015</t>
  </si>
  <si>
    <r>
      <t>Wohnort des Patienten</t>
    </r>
    <r>
      <rPr>
        <b/>
        <vertAlign val="superscript"/>
        <sz val="10"/>
        <rFont val="Verdana"/>
        <family val="2"/>
      </rPr>
      <t>4)</t>
    </r>
  </si>
  <si>
    <t>4) Wohnort des Patienten:
Für die Schweiz, Patienten wohnhaft in der Schweiz, Patienten mit Wohnsitz im Ausland oder unbekanntem Wohnkanton sind ausgeschlossen.</t>
  </si>
  <si>
    <r>
      <t>Verechnete Beträge</t>
    </r>
    <r>
      <rPr>
        <b/>
        <vertAlign val="superscript"/>
        <sz val="12"/>
        <rFont val="Verdana"/>
        <family val="2"/>
      </rPr>
      <t>1)</t>
    </r>
    <r>
      <rPr>
        <b/>
        <sz val="12"/>
        <rFont val="Verdana"/>
        <family val="2"/>
      </rPr>
      <t xml:space="preserve"> für ambulatorische Dienstleistungen </t>
    </r>
    <r>
      <rPr>
        <b/>
        <vertAlign val="superscript"/>
        <sz val="12"/>
        <rFont val="Verdana"/>
        <family val="2"/>
      </rPr>
      <t>2)</t>
    </r>
    <r>
      <rPr>
        <b/>
        <sz val="12"/>
        <rFont val="Verdana"/>
        <family val="2"/>
      </rPr>
      <t>, in Franken, pro Dienstleistungszentrum</t>
    </r>
    <r>
      <rPr>
        <b/>
        <vertAlign val="superscript"/>
        <sz val="12"/>
        <rFont val="Verdana"/>
        <family val="2"/>
      </rPr>
      <t>3)</t>
    </r>
    <r>
      <rPr>
        <b/>
        <sz val="12"/>
        <rFont val="Verdana"/>
        <family val="2"/>
      </rPr>
      <t>, im Wallis eingerichtete Spitäler</t>
    </r>
    <r>
      <rPr>
        <b/>
        <vertAlign val="superscript"/>
        <sz val="12"/>
        <rFont val="Verdana"/>
        <family val="2"/>
      </rPr>
      <t>4)</t>
    </r>
    <r>
      <rPr>
        <b/>
        <sz val="12"/>
        <rFont val="Verdana"/>
        <family val="2"/>
      </rPr>
      <t>, von 2015</t>
    </r>
    <r>
      <rPr>
        <b/>
        <vertAlign val="superscript"/>
        <sz val="12"/>
        <rFont val="Verdana"/>
        <family val="2"/>
      </rPr>
      <t>)</t>
    </r>
  </si>
  <si>
    <t>1) Verechnete Beträge:
Die in Rechnung gestellten Beträge entsprechen den in  Rechnung gestellten Beträgen von Spitäleen für ambulante Dienstleistungen für Patienten. Die Daten stammen aus der Rechnungsstellung. Das heißt, bestimmte Leistungen sind nicht inbegriffen, weil sie den Patienten nicht in Rechnung gestellt wurden. Nicht inbegriffen sind insbesondere: Beiträge im Zusammenhang mit nicht gebührenpflichtigen Dienstleistungen von allgemeinem Interesse wenn sie dem Kanton als Pauschalbetrag in Rechnung gestellt wurden (Ambulante Psychiatrie, Notfälle, Spitex, Gefängnismedizindienst, Tagesklinik, Organspende, Suizidprävention) sowie Dienstleistungen, die in Form von spezifischen Mandaten erbracht werden.</t>
  </si>
  <si>
    <t>2) Ambulante:
Behandlungen gelten als ambulant wenn sie die folgenden Bedingungen erfüllen: 
- Dauer weniger als 24 Stunden,
- keine Belegung der Nachtbetten,
- keine Verlegung in ein (anderes) Spital,
- keine Todesfälle.</t>
  </si>
  <si>
    <t xml:space="preserve">4) Im Wallis eingerichtete Spitäler: Das Spitalzentrum Wallis, die Klinik CIC Valais,  Klinik Leukerbad, die Rehabilitationsklinik (CRR SUVACare), die Klinik Valère, Spital Riviera-Chablais, Berner Klinik Montana und Luzerner Höhenklinik Montana.
2015  wurde die Luzerner Höhenklinik Montana vom BFS von der Teilnahme an der ASP-Erhebung befreit, weil sie noch keine Qualitätsdaten liefern konnte.
Die Genfer Klinik in Montana wird nicht berücksichtigt. 2015 und 2016  gibt es keine Patienten in den gelieferten Daten und ab 2017 wurden die Daten mit denen der Genfer Universitätskliniken ohne Unterscheidung geliefert. In Anbetracht der minimalen ambulanten Aktivität  und der Datenprobleme ist die Genfer Klinik Montana in unseren Analysen nicht enthalten.
</t>
  </si>
  <si>
    <t>5) Das Jahr entspricht dem Leistungjahr</t>
  </si>
  <si>
    <t xml:space="preserve">Spitäler VS_Kosten_Historie </t>
  </si>
  <si>
    <t>Arbeitsblatt</t>
  </si>
  <si>
    <t>Bemerkung(en):</t>
  </si>
  <si>
    <t>3) Dienstleistungszentrum:
Die Dienstleistungszentrum umfassen die folgenden Kategorien:
- M000 Medizinische Disziplinen im Allgemeinen (Patienten aus verschiedenen Disziplinen)
- M100 Innere Medizin
- M200 Chirurgie
- M300 Gynäkologie und Geburtshilfe
- M400 Pädiatrie
- M500 Psychiatrie und Psychotherapie
- M600 Augenheilkunde
- M700 Hals-Nasen-Ohren-Heilkunde (HNO)
- M800 Dermatologie und Venerologie
- M850 Medizinische Radiologie
- M900 Geriatrie und subakute Pflege
- M950 Rehabilitation und Physikalische Medizin
- M960 Notfallzentrum
- M970 Ärztliche Notaufnahme
- M990 Andere Aktivitätsbereiche. Ist in dieser Kategorie enthalten M050 Intensivpflege.</t>
  </si>
  <si>
    <t>Anzahl der ambulanten Patienten in Krankenhäusern und Rate pro 1.000 Einwohner, nach Wohnkanton des Patienten, 2020</t>
  </si>
  <si>
    <r>
      <rPr>
        <sz val="8"/>
        <rFont val="Symbol"/>
        <family val="1"/>
        <charset val="2"/>
      </rPr>
      <t>ã</t>
    </r>
    <r>
      <rPr>
        <sz val="8"/>
        <rFont val="Verdana"/>
        <family val="2"/>
      </rPr>
      <t xml:space="preserve"> WGO 2022</t>
    </r>
  </si>
  <si>
    <t>Zustand am 10.03.2022</t>
  </si>
  <si>
    <r>
      <t>Anzahl von Patienten1) Ambulatorie2) der Spitäl und Rate pro 1'000 Einwohner,  nach Wohnkanton des Patienten, 2020</t>
    </r>
    <r>
      <rPr>
        <b/>
        <vertAlign val="superscript"/>
        <sz val="12"/>
        <rFont val="Verdana"/>
        <family val="2"/>
      </rPr>
      <t>3)</t>
    </r>
  </si>
  <si>
    <t>3) Das Jahr entspricht der laufenden Jahresrechnung. Das bedeutet, dass ein Patient, dessen Behandlung über mehrere Jahre hinweg in Rechnung gestellt wurde, erst im letzten Jahr der Rechnungsstellung durch das Krankenhaus erfasst wird. Dies bedeutet einen potenziellen "künstlichen" Rückgang der Anzahl der berücksichtigten Fälle von einem Jahr zum anderen.</t>
  </si>
  <si>
    <t>3) Das Jahr entspricht dem Jahr vom Ende der Rechnung. Das bedeutet, dass ein Patient, dessen Behandlung über mehrere Jahre hinweg in Rechnung gestellt wurde, erst im letzten Jahr der Rechnungsstellung durch das Krankenhaus erfasst wird. Dies bedeutet einen potenziellen "künstlichen" Rückgang der Anzahl der berücksichtigten Fälle von einem Jahr zum anderen.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</si>
</sst>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_ ;_ * \-#,##0_ ;_ * &quot;-&quot;??_ ;_ @_ "/>
    <numFmt numFmtId="166" formatCode="#,##0_ ;\-#,##0\ "/>
    <numFmt numFmtId="167" formatCode="0_ ;\-0\ "/>
    <numFmt numFmtId="168" formatCode="#\ ###\ ##0.0\ ;\-#\ ###\ ##0.0\ ;\-\ ;@\ "/>
  </numFmts>
  <fonts count="30" x14ac:knownFonts="1">
    <font>
      <sz val="11"/>
      <color theme="1"/>
      <name val="Verdana"/>
      <family val="2"/>
      <scheme val="minor"/>
    </font>
    <font>
      <sz val="10"/>
      <name val="Arial"/>
      <family val="2"/>
    </font>
    <font>
      <sz val="10"/>
      <name val="MS Sans Serif"/>
      <family val="2"/>
    </font>
    <font>
      <sz val="9"/>
      <name val="Verdana"/>
      <family val="2"/>
    </font>
    <font>
      <sz val="10"/>
      <name val="Verdana"/>
      <family val="2"/>
    </font>
    <font>
      <b/>
      <sz val="10"/>
      <color indexed="8"/>
      <name val="Verdana"/>
      <family val="2"/>
    </font>
    <font>
      <b/>
      <sz val="10"/>
      <name val="Verdana"/>
      <family val="2"/>
    </font>
    <font>
      <b/>
      <sz val="9"/>
      <name val="Verdana"/>
      <family val="2"/>
    </font>
    <font>
      <b/>
      <sz val="12"/>
      <name val="Verdana"/>
      <family val="2"/>
    </font>
    <font>
      <sz val="9"/>
      <name val="Symbol"/>
      <family val="1"/>
      <charset val="2"/>
    </font>
    <font>
      <sz val="10"/>
      <name val="Helv"/>
    </font>
    <font>
      <sz val="8"/>
      <name val="Helv"/>
    </font>
    <font>
      <sz val="8"/>
      <name val="Helvetica"/>
    </font>
    <font>
      <b/>
      <vertAlign val="superscript"/>
      <sz val="12"/>
      <name val="Verdana"/>
      <family val="2"/>
    </font>
    <font>
      <b/>
      <vertAlign val="superscript"/>
      <sz val="10"/>
      <name val="Verdana"/>
      <family val="2"/>
    </font>
    <font>
      <b/>
      <sz val="12"/>
      <color indexed="8"/>
      <name val="Verdana"/>
      <family val="2"/>
    </font>
    <font>
      <i/>
      <sz val="10"/>
      <name val="Verdana"/>
      <family val="2"/>
    </font>
    <font>
      <sz val="11"/>
      <color theme="1"/>
      <name val="Verdana"/>
      <family val="2"/>
      <scheme val="minor"/>
    </font>
    <font>
      <u/>
      <sz val="10"/>
      <color theme="10"/>
      <name val="Arial"/>
      <family val="2"/>
    </font>
    <font>
      <b/>
      <sz val="11"/>
      <color theme="1"/>
      <name val="Verdana"/>
      <family val="2"/>
    </font>
    <font>
      <sz val="11"/>
      <color theme="1"/>
      <name val="Verdana"/>
      <family val="2"/>
    </font>
    <font>
      <sz val="9"/>
      <color theme="1"/>
      <name val="Verdana"/>
      <family val="2"/>
    </font>
    <font>
      <sz val="11"/>
      <color rgb="FF1F497D"/>
      <name val="Verdana"/>
      <family val="2"/>
      <scheme val="minor"/>
    </font>
    <font>
      <sz val="10"/>
      <color theme="1"/>
      <name val="Verdana"/>
      <family val="2"/>
    </font>
    <font>
      <b/>
      <sz val="10"/>
      <color theme="0"/>
      <name val="Verdana"/>
      <family val="2"/>
    </font>
    <font>
      <b/>
      <sz val="10"/>
      <color theme="1"/>
      <name val="Verdana"/>
      <family val="2"/>
    </font>
    <font>
      <sz val="10"/>
      <name val="Verdana"/>
      <family val="2"/>
      <scheme val="major"/>
    </font>
    <font>
      <sz val="9"/>
      <name val="Verdana"/>
      <family val="2"/>
      <scheme val="major"/>
    </font>
    <font>
      <sz val="8"/>
      <name val="Verdana"/>
      <family val="2"/>
    </font>
    <font>
      <sz val="8"/>
      <name val="Symbol"/>
      <family val="1"/>
      <charset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11"/>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9"/>
      </patternFill>
    </fill>
    <fill>
      <patternFill patternType="solid">
        <fgColor indexed="9"/>
        <bgColor indexed="9"/>
      </patternFill>
    </fill>
  </fills>
  <borders count="30">
    <border>
      <left/>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dashed">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6">
    <xf numFmtId="0" fontId="0"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4" fontId="10" fillId="0" borderId="0" applyFont="0" applyFill="0" applyBorder="0" applyAlignment="0" applyProtection="0"/>
    <xf numFmtId="164" fontId="17" fillId="0" borderId="0" applyFont="0" applyFill="0" applyBorder="0" applyAlignment="0" applyProtection="0"/>
    <xf numFmtId="0" fontId="17" fillId="0" borderId="0"/>
    <xf numFmtId="0" fontId="17" fillId="0" borderId="0"/>
    <xf numFmtId="0" fontId="2" fillId="0" borderId="0"/>
    <xf numFmtId="0" fontId="17" fillId="0" borderId="0"/>
    <xf numFmtId="0" fontId="1" fillId="0" borderId="0"/>
    <xf numFmtId="0" fontId="1" fillId="0" borderId="0"/>
    <xf numFmtId="0" fontId="1" fillId="0" borderId="0"/>
    <xf numFmtId="0" fontId="17" fillId="0" borderId="0"/>
    <xf numFmtId="0" fontId="11" fillId="0" borderId="0"/>
    <xf numFmtId="0" fontId="17" fillId="0" borderId="0"/>
    <xf numFmtId="0" fontId="17" fillId="0" borderId="0"/>
    <xf numFmtId="0" fontId="17" fillId="0" borderId="0"/>
    <xf numFmtId="168" fontId="12" fillId="0" borderId="1">
      <alignment horizontal="right"/>
    </xf>
    <xf numFmtId="9" fontId="1" fillId="0" borderId="0" applyFont="0" applyFill="0" applyBorder="0" applyAlignment="0" applyProtection="0"/>
    <xf numFmtId="9" fontId="17" fillId="0" borderId="0" applyFont="0" applyFill="0" applyBorder="0" applyAlignment="0" applyProtection="0"/>
    <xf numFmtId="0" fontId="1" fillId="0" borderId="0"/>
  </cellStyleXfs>
  <cellXfs count="110">
    <xf numFmtId="0" fontId="0" fillId="0" borderId="0" xfId="0"/>
    <xf numFmtId="0" fontId="19" fillId="2" borderId="0" xfId="0" applyFont="1" applyFill="1"/>
    <xf numFmtId="0" fontId="20" fillId="2" borderId="0" xfId="0" applyFont="1" applyFill="1"/>
    <xf numFmtId="0" fontId="8" fillId="2" borderId="0" xfId="0" applyFont="1" applyFill="1"/>
    <xf numFmtId="0" fontId="8" fillId="2" borderId="0" xfId="16" applyFont="1" applyFill="1" applyBorder="1" applyAlignment="1">
      <alignment vertical="top" wrapText="1"/>
    </xf>
    <xf numFmtId="1" fontId="5" fillId="2" borderId="2"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66" fontId="4" fillId="2" borderId="3" xfId="3" applyNumberFormat="1" applyFont="1" applyFill="1" applyBorder="1" applyAlignment="1">
      <alignment horizontal="right" vertical="center"/>
    </xf>
    <xf numFmtId="0" fontId="7" fillId="2" borderId="0" xfId="10" applyFont="1" applyFill="1" applyAlignment="1">
      <alignment vertical="center"/>
    </xf>
    <xf numFmtId="0" fontId="3" fillId="2" borderId="0" xfId="0" applyFont="1" applyFill="1" applyAlignment="1">
      <alignment horizontal="left" vertical="center"/>
    </xf>
    <xf numFmtId="0" fontId="3" fillId="2" borderId="0" xfId="10" applyFont="1" applyFill="1" applyAlignment="1">
      <alignment vertical="center"/>
    </xf>
    <xf numFmtId="0" fontId="3" fillId="2" borderId="0" xfId="0" applyFont="1" applyFill="1" applyBorder="1" applyAlignment="1">
      <alignment vertical="center"/>
    </xf>
    <xf numFmtId="0" fontId="21" fillId="2" borderId="0" xfId="10" applyFont="1" applyFill="1" applyBorder="1" applyAlignment="1">
      <alignment vertical="center"/>
    </xf>
    <xf numFmtId="0" fontId="21" fillId="2" borderId="0" xfId="10" applyFont="1" applyFill="1" applyBorder="1" applyAlignment="1">
      <alignment horizontal="center" vertical="center"/>
    </xf>
    <xf numFmtId="0" fontId="22" fillId="2" borderId="0" xfId="0" applyFont="1" applyFill="1"/>
    <xf numFmtId="166" fontId="4" fillId="2" borderId="4" xfId="3" applyNumberFormat="1" applyFont="1" applyFill="1" applyBorder="1" applyAlignment="1">
      <alignment horizontal="right" vertical="center"/>
    </xf>
    <xf numFmtId="165" fontId="23" fillId="0" borderId="4" xfId="7" applyNumberFormat="1" applyFont="1" applyFill="1" applyBorder="1" applyAlignment="1">
      <alignment vertical="center"/>
    </xf>
    <xf numFmtId="166" fontId="4" fillId="2" borderId="5" xfId="3" applyNumberFormat="1" applyFont="1" applyFill="1" applyBorder="1" applyAlignment="1">
      <alignment horizontal="right" vertical="center"/>
    </xf>
    <xf numFmtId="1" fontId="5" fillId="2" borderId="2" xfId="0" applyNumberFormat="1" applyFont="1" applyFill="1" applyBorder="1" applyAlignment="1">
      <alignment horizontal="left" vertical="center"/>
    </xf>
    <xf numFmtId="1" fontId="5" fillId="2" borderId="4" xfId="0" applyNumberFormat="1" applyFont="1" applyFill="1" applyBorder="1" applyAlignment="1">
      <alignment horizontal="right" vertical="center"/>
    </xf>
    <xf numFmtId="1" fontId="5" fillId="2" borderId="3" xfId="0" applyNumberFormat="1" applyFont="1" applyFill="1" applyBorder="1" applyAlignment="1">
      <alignment horizontal="right" vertical="center"/>
    </xf>
    <xf numFmtId="1" fontId="5" fillId="4" borderId="4" xfId="0" applyNumberFormat="1" applyFont="1" applyFill="1" applyBorder="1" applyAlignment="1">
      <alignment horizontal="right" vertical="center"/>
    </xf>
    <xf numFmtId="1" fontId="5" fillId="2" borderId="7" xfId="0" applyNumberFormat="1" applyFont="1" applyFill="1" applyBorder="1" applyAlignment="1">
      <alignment horizontal="right" vertical="center"/>
    </xf>
    <xf numFmtId="0" fontId="6" fillId="5" borderId="6" xfId="0" applyFont="1" applyFill="1" applyBorder="1" applyAlignment="1">
      <alignment horizontal="center" vertical="center" wrapText="1"/>
    </xf>
    <xf numFmtId="167" fontId="4" fillId="0" borderId="2" xfId="6" applyNumberFormat="1" applyFont="1" applyFill="1" applyBorder="1" applyAlignment="1">
      <alignment horizontal="center" vertical="center"/>
    </xf>
    <xf numFmtId="167" fontId="4" fillId="0" borderId="3" xfId="6" applyNumberFormat="1" applyFont="1" applyFill="1" applyBorder="1" applyAlignment="1">
      <alignment horizontal="center" vertical="center"/>
    </xf>
    <xf numFmtId="3" fontId="24" fillId="6" borderId="2" xfId="15" applyNumberFormat="1" applyFont="1" applyFill="1" applyBorder="1" applyAlignment="1">
      <alignment horizontal="center" vertical="center"/>
    </xf>
    <xf numFmtId="3" fontId="23" fillId="0" borderId="8" xfId="0" applyNumberFormat="1" applyFont="1" applyBorder="1" applyAlignment="1">
      <alignment horizontal="right" vertical="center"/>
    </xf>
    <xf numFmtId="3" fontId="23" fillId="0" borderId="9" xfId="0" applyNumberFormat="1" applyFont="1" applyBorder="1" applyAlignment="1">
      <alignment horizontal="right" vertical="center"/>
    </xf>
    <xf numFmtId="167" fontId="6" fillId="4" borderId="2" xfId="6" applyNumberFormat="1" applyFont="1" applyFill="1" applyBorder="1" applyAlignment="1">
      <alignment horizontal="center" vertical="center"/>
    </xf>
    <xf numFmtId="166" fontId="6" fillId="4" borderId="4" xfId="3" applyNumberFormat="1" applyFont="1" applyFill="1" applyBorder="1" applyAlignment="1">
      <alignment horizontal="right" vertical="center"/>
    </xf>
    <xf numFmtId="3" fontId="25" fillId="4" borderId="8" xfId="0" applyNumberFormat="1" applyFont="1" applyFill="1" applyBorder="1" applyAlignment="1">
      <alignment horizontal="right" vertical="center"/>
    </xf>
    <xf numFmtId="1" fontId="24" fillId="6" borderId="4" xfId="0" applyNumberFormat="1" applyFont="1" applyFill="1" applyBorder="1" applyAlignment="1">
      <alignment horizontal="right" vertical="center"/>
    </xf>
    <xf numFmtId="166" fontId="24" fillId="6" borderId="4" xfId="3" applyNumberFormat="1" applyFont="1" applyFill="1" applyBorder="1" applyAlignment="1">
      <alignment horizontal="right" vertical="center"/>
    </xf>
    <xf numFmtId="3" fontId="24" fillId="6" borderId="8" xfId="9" applyNumberFormat="1" applyFont="1" applyFill="1" applyBorder="1" applyAlignment="1">
      <alignment horizontal="right" vertical="center"/>
    </xf>
    <xf numFmtId="3" fontId="23" fillId="0" borderId="2" xfId="0" applyNumberFormat="1" applyFont="1" applyBorder="1" applyAlignment="1">
      <alignment horizontal="right" vertical="center"/>
    </xf>
    <xf numFmtId="166" fontId="4" fillId="2" borderId="2" xfId="3" applyNumberFormat="1" applyFont="1" applyFill="1" applyBorder="1" applyAlignment="1">
      <alignment horizontal="right" vertical="center"/>
    </xf>
    <xf numFmtId="1" fontId="5" fillId="2" borderId="10" xfId="0" applyNumberFormat="1" applyFont="1" applyFill="1" applyBorder="1" applyAlignment="1">
      <alignment horizontal="center" vertical="center"/>
    </xf>
    <xf numFmtId="166" fontId="4" fillId="2" borderId="11" xfId="3" applyNumberFormat="1" applyFont="1" applyFill="1" applyBorder="1" applyAlignment="1">
      <alignment horizontal="right" vertical="center"/>
    </xf>
    <xf numFmtId="165" fontId="23" fillId="0" borderId="11" xfId="7" applyNumberFormat="1"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3" fontId="6" fillId="3" borderId="6" xfId="0" applyNumberFormat="1" applyFont="1" applyFill="1" applyBorder="1" applyAlignment="1">
      <alignment horizontal="center" vertical="center" wrapText="1"/>
    </xf>
    <xf numFmtId="166" fontId="4" fillId="5" borderId="13" xfId="3" applyNumberFormat="1" applyFont="1" applyFill="1" applyBorder="1" applyAlignment="1">
      <alignment horizontal="right" vertical="center"/>
    </xf>
    <xf numFmtId="166" fontId="4" fillId="5" borderId="6" xfId="3" applyNumberFormat="1" applyFont="1" applyFill="1" applyBorder="1" applyAlignment="1">
      <alignment horizontal="right" vertical="center"/>
    </xf>
    <xf numFmtId="1" fontId="5" fillId="5" borderId="6" xfId="0" applyNumberFormat="1" applyFont="1" applyFill="1" applyBorder="1" applyAlignment="1">
      <alignment horizontal="left" vertical="center"/>
    </xf>
    <xf numFmtId="0" fontId="4" fillId="2" borderId="0" xfId="16" applyFont="1" applyFill="1" applyAlignment="1">
      <alignment vertical="center"/>
    </xf>
    <xf numFmtId="0" fontId="4" fillId="2" borderId="0" xfId="16" applyFont="1" applyFill="1" applyAlignment="1">
      <alignment vertical="center" wrapText="1"/>
    </xf>
    <xf numFmtId="0" fontId="20" fillId="2" borderId="0" xfId="0" applyFont="1" applyFill="1" applyAlignment="1">
      <alignment vertical="center"/>
    </xf>
    <xf numFmtId="0" fontId="15" fillId="7" borderId="0" xfId="10" applyFont="1" applyFill="1" applyBorder="1" applyAlignment="1">
      <alignment vertical="center"/>
    </xf>
    <xf numFmtId="0" fontId="15" fillId="7" borderId="0" xfId="10" applyFont="1" applyFill="1" applyBorder="1" applyAlignment="1">
      <alignment vertical="center" wrapText="1"/>
    </xf>
    <xf numFmtId="0" fontId="16" fillId="2" borderId="0" xfId="16" applyFont="1" applyFill="1" applyAlignment="1">
      <alignment vertical="center"/>
    </xf>
    <xf numFmtId="0" fontId="4" fillId="2" borderId="0" xfId="16" applyFont="1" applyFill="1" applyAlignment="1">
      <alignment horizontal="right" vertical="center"/>
    </xf>
    <xf numFmtId="0" fontId="4" fillId="2" borderId="14" xfId="16" applyFont="1" applyFill="1" applyBorder="1" applyAlignment="1">
      <alignment horizontal="center" vertical="center" wrapText="1"/>
    </xf>
    <xf numFmtId="0" fontId="4" fillId="2" borderId="14" xfId="16" applyFont="1" applyFill="1" applyBorder="1" applyAlignment="1">
      <alignment horizontal="left" vertical="center" wrapText="1" indent="1"/>
    </xf>
    <xf numFmtId="0" fontId="4" fillId="2" borderId="14" xfId="16" applyFont="1" applyFill="1" applyBorder="1" applyAlignment="1">
      <alignment horizontal="left" vertical="center" wrapText="1"/>
    </xf>
    <xf numFmtId="0" fontId="4" fillId="2" borderId="2" xfId="16" applyFont="1" applyFill="1" applyBorder="1" applyAlignment="1">
      <alignment horizontal="center" vertical="center" wrapText="1"/>
    </xf>
    <xf numFmtId="0" fontId="4" fillId="2" borderId="2" xfId="16" applyFont="1" applyFill="1" applyBorder="1" applyAlignment="1">
      <alignment horizontal="left" vertical="center" wrapText="1" indent="1"/>
    </xf>
    <xf numFmtId="0" fontId="4" fillId="2" borderId="2" xfId="16" applyFont="1" applyFill="1" applyBorder="1" applyAlignment="1">
      <alignment horizontal="left" vertical="center" wrapText="1"/>
    </xf>
    <xf numFmtId="0" fontId="4" fillId="2" borderId="3" xfId="16" applyFont="1" applyFill="1" applyBorder="1" applyAlignment="1">
      <alignment horizontal="center" vertical="center" wrapText="1"/>
    </xf>
    <xf numFmtId="0" fontId="4" fillId="2" borderId="3" xfId="16" applyFont="1" applyFill="1" applyBorder="1" applyAlignment="1">
      <alignment horizontal="left" vertical="center" wrapText="1"/>
    </xf>
    <xf numFmtId="0" fontId="20" fillId="2" borderId="0" xfId="0" applyFont="1" applyFill="1" applyAlignment="1">
      <alignment vertical="center" wrapText="1"/>
    </xf>
    <xf numFmtId="0" fontId="26" fillId="2" borderId="15" xfId="16" applyFont="1" applyFill="1" applyBorder="1" applyAlignment="1">
      <alignment vertical="center"/>
    </xf>
    <xf numFmtId="0" fontId="26" fillId="2" borderId="16" xfId="16" applyFont="1" applyFill="1" applyBorder="1" applyAlignment="1">
      <alignment vertical="center"/>
    </xf>
    <xf numFmtId="0" fontId="26" fillId="2" borderId="19" xfId="16" applyFont="1" applyFill="1" applyBorder="1" applyAlignment="1">
      <alignment vertical="center"/>
    </xf>
    <xf numFmtId="0" fontId="26" fillId="2" borderId="17" xfId="16" quotePrefix="1" applyFont="1" applyFill="1" applyBorder="1" applyAlignment="1">
      <alignment horizontal="left" vertical="center"/>
    </xf>
    <xf numFmtId="0" fontId="26" fillId="2" borderId="18" xfId="16" applyFont="1" applyFill="1" applyBorder="1" applyAlignment="1">
      <alignment vertical="center"/>
    </xf>
    <xf numFmtId="0" fontId="26" fillId="2" borderId="20" xfId="16" applyFont="1" applyFill="1" applyBorder="1" applyAlignment="1">
      <alignment vertical="center"/>
    </xf>
    <xf numFmtId="0" fontId="4" fillId="5" borderId="6" xfId="16" applyFont="1" applyFill="1" applyBorder="1" applyAlignment="1">
      <alignment horizontal="center" vertical="center"/>
    </xf>
    <xf numFmtId="0" fontId="4" fillId="5" borderId="6" xfId="16"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3" fillId="2" borderId="0" xfId="0" quotePrefix="1" applyFont="1" applyFill="1" applyBorder="1" applyAlignment="1">
      <alignment vertical="center" wrapText="1"/>
    </xf>
    <xf numFmtId="1" fontId="5" fillId="2" borderId="10" xfId="0" applyNumberFormat="1" applyFont="1" applyFill="1" applyBorder="1" applyAlignment="1">
      <alignment horizontal="left" vertical="center"/>
    </xf>
    <xf numFmtId="166" fontId="4" fillId="2" borderId="21" xfId="3" applyNumberFormat="1" applyFont="1" applyFill="1" applyBorder="1" applyAlignment="1">
      <alignment horizontal="right" vertical="center"/>
    </xf>
    <xf numFmtId="166" fontId="4" fillId="2" borderId="10" xfId="3" applyNumberFormat="1" applyFont="1" applyFill="1" applyBorder="1" applyAlignment="1">
      <alignment horizontal="right" vertical="center"/>
    </xf>
    <xf numFmtId="0" fontId="18" fillId="2" borderId="2" xfId="1" applyFill="1" applyBorder="1" applyAlignment="1" applyProtection="1">
      <alignment horizontal="center" vertical="center"/>
    </xf>
    <xf numFmtId="0" fontId="18" fillId="2" borderId="14" xfId="1" applyFill="1" applyBorder="1" applyAlignment="1" applyProtection="1">
      <alignment horizontal="center" vertical="center"/>
    </xf>
    <xf numFmtId="0" fontId="18" fillId="2" borderId="3" xfId="1" applyFill="1" applyBorder="1" applyAlignment="1" applyProtection="1">
      <alignment horizontal="center" vertical="center"/>
    </xf>
    <xf numFmtId="0" fontId="8" fillId="2" borderId="0" xfId="16" applyFont="1" applyFill="1" applyBorder="1" applyAlignment="1">
      <alignment vertical="top"/>
    </xf>
    <xf numFmtId="1" fontId="5" fillId="2" borderId="2" xfId="0" applyNumberFormat="1" applyFont="1" applyFill="1" applyBorder="1" applyAlignment="1">
      <alignment horizontal="left" vertical="center" wrapText="1"/>
    </xf>
    <xf numFmtId="0" fontId="4" fillId="2" borderId="3" xfId="16" applyFont="1" applyFill="1" applyBorder="1" applyAlignment="1">
      <alignment horizontal="left" vertical="center" wrapText="1" indent="1"/>
    </xf>
    <xf numFmtId="0" fontId="4" fillId="0" borderId="0" xfId="16" applyFont="1" applyAlignment="1">
      <alignment vertical="center"/>
    </xf>
    <xf numFmtId="0" fontId="0" fillId="0" borderId="0" xfId="0" applyAlignment="1">
      <alignment vertical="center"/>
    </xf>
    <xf numFmtId="0" fontId="15" fillId="8" borderId="0" xfId="10" applyFont="1" applyFill="1" applyBorder="1" applyAlignment="1">
      <alignment vertical="center"/>
    </xf>
    <xf numFmtId="0" fontId="4" fillId="0" borderId="0" xfId="16" applyFont="1" applyBorder="1" applyAlignment="1">
      <alignment vertical="center"/>
    </xf>
    <xf numFmtId="0" fontId="4" fillId="0" borderId="0" xfId="16" quotePrefix="1" applyFont="1" applyBorder="1" applyAlignment="1">
      <alignment horizontal="left" vertical="center"/>
    </xf>
    <xf numFmtId="0" fontId="28" fillId="0" borderId="0" xfId="16" applyFont="1" applyAlignment="1">
      <alignment horizontal="right" vertical="center"/>
    </xf>
    <xf numFmtId="1" fontId="5" fillId="2" borderId="11" xfId="0" applyNumberFormat="1" applyFont="1" applyFill="1" applyBorder="1" applyAlignment="1">
      <alignment horizontal="center" vertical="center"/>
    </xf>
    <xf numFmtId="1" fontId="5" fillId="2" borderId="2" xfId="0" applyNumberFormat="1" applyFont="1" applyFill="1" applyBorder="1" applyAlignment="1">
      <alignment horizontal="right" vertical="center"/>
    </xf>
    <xf numFmtId="0" fontId="27" fillId="2" borderId="22" xfId="16" quotePrefix="1" applyFont="1" applyFill="1" applyBorder="1" applyAlignment="1">
      <alignment horizontal="left" vertical="center" wrapText="1"/>
    </xf>
    <xf numFmtId="0" fontId="27" fillId="2" borderId="0" xfId="16" quotePrefix="1" applyFont="1" applyFill="1" applyBorder="1" applyAlignment="1">
      <alignment horizontal="left" vertical="center" wrapText="1"/>
    </xf>
    <xf numFmtId="0" fontId="27" fillId="2" borderId="23" xfId="16" quotePrefix="1" applyFont="1" applyFill="1" applyBorder="1" applyAlignment="1">
      <alignment horizontal="left" vertical="center" wrapText="1"/>
    </xf>
    <xf numFmtId="0" fontId="3" fillId="2" borderId="0" xfId="0" applyFont="1" applyFill="1" applyBorder="1" applyAlignment="1">
      <alignment horizontal="left" vertical="top" wrapText="1"/>
    </xf>
    <xf numFmtId="0" fontId="8" fillId="2" borderId="0" xfId="16" applyFont="1" applyFill="1" applyBorder="1" applyAlignment="1">
      <alignment horizontal="left" vertical="top"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3" fillId="2" borderId="0" xfId="0" quotePrefix="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3" fontId="6" fillId="3" borderId="29" xfId="0" applyNumberFormat="1" applyFont="1" applyFill="1" applyBorder="1" applyAlignment="1">
      <alignment horizontal="center" vertical="center" wrapText="1"/>
    </xf>
    <xf numFmtId="3" fontId="6" fillId="3" borderId="7" xfId="0" applyNumberFormat="1" applyFont="1" applyFill="1" applyBorder="1" applyAlignment="1">
      <alignment horizontal="center" vertical="center" wrapText="1"/>
    </xf>
    <xf numFmtId="3" fontId="6" fillId="3" borderId="12" xfId="0" applyNumberFormat="1" applyFont="1" applyFill="1" applyBorder="1" applyAlignment="1">
      <alignment horizontal="center" vertical="center" wrapText="1"/>
    </xf>
    <xf numFmtId="3" fontId="6" fillId="3" borderId="27" xfId="0" applyNumberFormat="1" applyFont="1" applyFill="1" applyBorder="1" applyAlignment="1">
      <alignment horizontal="center" vertical="center" wrapText="1"/>
    </xf>
    <xf numFmtId="3" fontId="6" fillId="3" borderId="28" xfId="0" applyNumberFormat="1" applyFont="1" applyFill="1" applyBorder="1" applyAlignment="1">
      <alignment horizontal="center" vertical="center" wrapText="1"/>
    </xf>
  </cellXfs>
  <cellStyles count="26">
    <cellStyle name="Lien hypertexte" xfId="1" builtinId="8"/>
    <cellStyle name="Lien hypertexte 2" xfId="2"/>
    <cellStyle name="Milliers" xfId="3" builtinId="3"/>
    <cellStyle name="Milliers 2" xfId="4"/>
    <cellStyle name="Milliers 2 2" xfId="5"/>
    <cellStyle name="Milliers 2 3" xfId="6"/>
    <cellStyle name="Milliers 3" xfId="7"/>
    <cellStyle name="Milliers 3 2" xfId="8"/>
    <cellStyle name="Milliers 4" xfId="9"/>
    <cellStyle name="Normal" xfId="0" builtinId="0"/>
    <cellStyle name="Normal 2" xfId="10"/>
    <cellStyle name="Normal 2 2" xfId="11"/>
    <cellStyle name="Normal 2 2 2" xfId="12"/>
    <cellStyle name="Normal 2 2 2 2" xfId="13"/>
    <cellStyle name="Normal 2 2 3" xfId="14"/>
    <cellStyle name="Normal 3" xfId="15"/>
    <cellStyle name="Normal 4" xfId="16"/>
    <cellStyle name="Normal 5" xfId="17"/>
    <cellStyle name="Normal 5 2" xfId="18"/>
    <cellStyle name="Normal 6" xfId="19"/>
    <cellStyle name="Normal 7" xfId="20"/>
    <cellStyle name="Normal 8" xfId="21"/>
    <cellStyle name="Petra_komma1" xfId="22"/>
    <cellStyle name="Pourcentage 2" xfId="23"/>
    <cellStyle name="Pourcentage 2 2" xfId="24"/>
    <cellStyle name="Standard_P12_F"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400050</xdr:colOff>
      <xdr:row>1</xdr:row>
      <xdr:rowOff>85725</xdr:rowOff>
    </xdr:from>
    <xdr:to>
      <xdr:col>4</xdr:col>
      <xdr:colOff>1704975</xdr:colOff>
      <xdr:row>4</xdr:row>
      <xdr:rowOff>28575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353300" y="209550"/>
          <a:ext cx="1304925" cy="495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5_ges\COU\14-11.1%20Compte%20satellite%20de%20la%20sant&#233;\14-11.12%20Donn&#233;es\OFAS%20Ass.-maladie\Datenpool%20Sant&#233;suisse\A00T03_G%20v070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ENARIO\GRAPH_3\B00T03_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 val="gra_pres"/>
      <sheetName val="presentation"/>
      <sheetName val="presentation_cm"/>
      <sheetName val="pyr 95"/>
    </sheetNames>
    <sheetDataSet>
      <sheetData sheetId="0" refreshError="1">
        <row r="3">
          <cell r="A3" t="str">
            <v>p. 1 SUISSES ET ÉTRANGERS</v>
          </cell>
        </row>
        <row r="80">
          <cell r="A80" t="str">
            <v>p. 2 SUISSES</v>
          </cell>
        </row>
        <row r="157">
          <cell r="A157" t="str">
            <v>p. 3 ÉTRANGERS</v>
          </cell>
        </row>
        <row r="234">
          <cell r="A234" t="str">
            <v>p. 4 MOUVEMENT NATUREL DES ETRANGERS</v>
          </cell>
        </row>
        <row r="386">
          <cell r="A386" t="str">
            <v>p. 9 à p.12 TAUX D'ACTIVITÉ, EN 0/0, total</v>
          </cell>
        </row>
        <row r="461">
          <cell r="A461" t="str">
            <v>p.15 IM. ÉTRANGERS TOTAL</v>
          </cell>
        </row>
        <row r="537">
          <cell r="A537" t="str">
            <v>p.16 IM. ÉTRANGERS EEE</v>
          </cell>
        </row>
        <row r="613">
          <cell r="A613" t="str">
            <v>p.17 IM. ÉTRANGERS HORS EEE</v>
          </cell>
        </row>
        <row r="689">
          <cell r="A689" t="str">
            <v>p.18 MIGR.ÉTRANGERS</v>
          </cell>
        </row>
        <row r="764">
          <cell r="A764" t="str">
            <v>p.19 MIGR.ÉTRANGERS EEE</v>
          </cell>
        </row>
        <row r="839">
          <cell r="A839" t="str">
            <v>p.20 MIGR. ÉTRANGERS HORS EEE</v>
          </cell>
        </row>
        <row r="914">
          <cell r="A914" t="str">
            <v>p.21 INDICATEURS DÉMOGRAPHIQUES</v>
          </cell>
        </row>
        <row r="991">
          <cell r="A991" t="str">
            <v>p.22 POPULATION AU 31.12, PAR GROUPE D'ÂGES, SUISSES ET ÉTRANGERS, HOMMES ET FEMMES</v>
          </cell>
        </row>
        <row r="1067">
          <cell r="A1067" t="str">
            <v>p.23 POPULATION AU 31.12, PAR GROUPE D'ÂGES, SUISSES ET ÉTRANGERS, HOMMES</v>
          </cell>
        </row>
        <row r="1142">
          <cell r="A1142" t="str">
            <v>p.24 POPULATION AU 31.12, PAR GROUPE D'ÂGES, SUISSES ET ÉTRANGERS, FEMMES</v>
          </cell>
        </row>
        <row r="1217">
          <cell r="A1217" t="str">
            <v>p.25 POPULATION AU 31.12, PAR GROUPE D'ÂGES, SUISSES, HOMMES ET FEMMES</v>
          </cell>
        </row>
        <row r="1293">
          <cell r="A1293" t="str">
            <v xml:space="preserve">p.26 POPULATION AU 31.12, PAR GROUPE D'ÂGES, SUISSES, HOMMES </v>
          </cell>
        </row>
        <row r="1443">
          <cell r="A1443" t="str">
            <v xml:space="preserve">p.28 POPULATION AU 31.12, PAR GROUPE D'ÂGES, ÉTRANGERS, HOMMES ET FEMMES </v>
          </cell>
        </row>
        <row r="1519">
          <cell r="A1519" t="str">
            <v xml:space="preserve">p.29 POPULATION AU 31.12, PAR GROUPE D'ÂGES, ÉTRANGERS, HOMMES  </v>
          </cell>
        </row>
        <row r="1594">
          <cell r="A1594" t="str">
            <v xml:space="preserve">p.30 POPULATION AU 31.12, PAR GROUPE D'ÂGES, ÉTRANGERS, FEMMES  </v>
          </cell>
        </row>
        <row r="1669">
          <cell r="A1669" t="str">
            <v xml:space="preserve">p.31 POPULATION AU 31.12, PAR GROUPE D'ÂGES, ÉTRANGERS DE L'EEE, HOMMES ETFEMMES  </v>
          </cell>
        </row>
        <row r="1744">
          <cell r="A1744" t="str">
            <v xml:space="preserve">p.32 POPULATION AU 31.12, PAR GROUPE D'ÂGES, ÉTRANGERS DE L'EEE, HOMMES   </v>
          </cell>
        </row>
        <row r="1819">
          <cell r="A1819" t="str">
            <v xml:space="preserve">p.33 POPULATION AU 31.12, PAR GROUPE D'ÂGES, ÉTRANGERS DE L'EEE, FEMMES   </v>
          </cell>
        </row>
        <row r="1894">
          <cell r="A1894" t="str">
            <v xml:space="preserve">p.34 POPULATION AU 31.12, PAR GROUPE D'ÂGES, ÉTRANGERS HORS EEE, HOMMES ET FEMMES   </v>
          </cell>
        </row>
        <row r="1969">
          <cell r="A1969" t="str">
            <v xml:space="preserve">p.35 POPULATION AU 31.12, PAR GROUPE D'ÂGES, ÉTRANGERS HORS EEE, HOMMES    </v>
          </cell>
        </row>
        <row r="2044">
          <cell r="A2044" t="str">
            <v xml:space="preserve">p.36 POPULATION AU 31.12, PAR GROUPE D'ÂGES, ÉTRANGERS HORS EEE, FEMMES    </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s>
    <sheetDataSet>
      <sheetData sheetId="0" refreshError="1">
        <row r="309">
          <cell r="A309" t="str">
            <v>p. 8 POPULATION ACTIVE DISPONIBLE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showGridLines="0" tabSelected="1" zoomScaleNormal="100" workbookViewId="0"/>
  </sheetViews>
  <sheetFormatPr baseColWidth="10" defaultColWidth="8" defaultRowHeight="14.25" x14ac:dyDescent="0.2"/>
  <cols>
    <col min="1" max="1" width="3" style="82" customWidth="1"/>
    <col min="2" max="2" width="5.796875" style="82" customWidth="1"/>
    <col min="3" max="3" width="55.09765625" style="82" customWidth="1"/>
    <col min="4" max="4" width="9.09765625" style="82" customWidth="1"/>
    <col min="5" max="5" width="18.5" style="82" customWidth="1"/>
    <col min="6" max="6" width="3.3984375" style="82" customWidth="1"/>
    <col min="7" max="8" width="8" style="82"/>
    <col min="9" max="16384" width="8" style="83"/>
  </cols>
  <sheetData>
    <row r="1" spans="2:256" ht="10.15" customHeight="1" x14ac:dyDescent="0.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2:256" ht="15" x14ac:dyDescent="0.2">
      <c r="B2" s="49" t="s">
        <v>34</v>
      </c>
      <c r="C2" s="49"/>
      <c r="D2" s="49"/>
      <c r="E2" s="50"/>
      <c r="F2" s="84"/>
      <c r="G2" s="84"/>
      <c r="H2" s="84"/>
      <c r="I2" s="84"/>
      <c r="J2" s="84"/>
      <c r="K2" s="84"/>
      <c r="L2" s="84"/>
      <c r="M2" s="84"/>
      <c r="N2" s="84"/>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2:256" x14ac:dyDescent="0.2">
      <c r="B3" s="51" t="s">
        <v>35</v>
      </c>
      <c r="C3" s="46"/>
      <c r="D3" s="52"/>
      <c r="E3" s="47"/>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2:256" x14ac:dyDescent="0.2">
      <c r="B4" s="51"/>
      <c r="C4" s="46"/>
      <c r="D4" s="52"/>
      <c r="E4" s="47"/>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2:256" x14ac:dyDescent="0.2">
      <c r="B5" s="46"/>
      <c r="C5" s="46"/>
      <c r="D5" s="46"/>
      <c r="E5" s="47"/>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2:256" ht="22.7" customHeight="1" x14ac:dyDescent="0.2">
      <c r="B6" s="68" t="s">
        <v>30</v>
      </c>
      <c r="C6" s="68" t="s">
        <v>69</v>
      </c>
      <c r="D6" s="68" t="s">
        <v>68</v>
      </c>
      <c r="E6" s="69" t="s">
        <v>79</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2:256" ht="33.75" customHeight="1" x14ac:dyDescent="0.2">
      <c r="B7" s="53">
        <v>1</v>
      </c>
      <c r="C7" s="54" t="s">
        <v>32</v>
      </c>
      <c r="D7" s="77" t="s">
        <v>68</v>
      </c>
      <c r="E7" s="55" t="s">
        <v>31</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2:256" ht="33.75" customHeight="1" x14ac:dyDescent="0.2">
      <c r="B8" s="56">
        <v>2</v>
      </c>
      <c r="C8" s="57" t="s">
        <v>82</v>
      </c>
      <c r="D8" s="76" t="s">
        <v>68</v>
      </c>
      <c r="E8" s="58" t="s">
        <v>33</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2:256" ht="33.75" customHeight="1" x14ac:dyDescent="0.2">
      <c r="B9" s="59">
        <v>3</v>
      </c>
      <c r="C9" s="81" t="s">
        <v>67</v>
      </c>
      <c r="D9" s="78" t="s">
        <v>68</v>
      </c>
      <c r="E9" s="60" t="s">
        <v>78</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2:256" ht="14.25" customHeight="1" x14ac:dyDescent="0.2">
      <c r="B10" s="48"/>
      <c r="C10" s="48"/>
      <c r="D10" s="48"/>
      <c r="E10" s="61"/>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2:256" ht="5.25" customHeight="1" x14ac:dyDescent="0.2">
      <c r="B11" s="62"/>
      <c r="C11" s="63"/>
      <c r="D11" s="63"/>
      <c r="E11" s="64"/>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2:256" ht="17.45" customHeight="1" x14ac:dyDescent="0.2">
      <c r="B12" s="90" t="s">
        <v>37</v>
      </c>
      <c r="C12" s="91"/>
      <c r="D12" s="91"/>
      <c r="E12" s="9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2:256" ht="5.25" customHeight="1" x14ac:dyDescent="0.2">
      <c r="B13" s="65"/>
      <c r="C13" s="66"/>
      <c r="D13" s="66"/>
      <c r="E13" s="67"/>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c r="IV13" s="82"/>
    </row>
    <row r="14" spans="2:256" ht="10.5" customHeight="1" x14ac:dyDescent="0.2">
      <c r="B14" s="86"/>
      <c r="C14" s="85"/>
      <c r="D14" s="85"/>
      <c r="E14" s="85"/>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2:256" ht="12.75" customHeight="1" x14ac:dyDescent="0.2">
      <c r="E15" s="87" t="s">
        <v>83</v>
      </c>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2:256" x14ac:dyDescent="0.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9:256" ht="9" customHeight="1" x14ac:dyDescent="0.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9:256"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sheetData>
  <mergeCells count="1">
    <mergeCell ref="B12:E12"/>
  </mergeCells>
  <hyperlinks>
    <hyperlink ref="D9" location="'Spitäler VS_Kosten_Historie '!A1" display="Link"/>
    <hyperlink ref="D8" location="'Patienten nach Kanton '!A1" display="Link"/>
    <hyperlink ref="D7" location="'Patient VS-CH '!A1" display="Link"/>
  </hyperlinks>
  <pageMargins left="0.70866141732283472" right="0.70866141732283472" top="0.55118110236220474" bottom="0.59055118110236227" header="0.31496062992125984" footer="0.31496062992125984"/>
  <pageSetup paperSize="9" scale="95"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32"/>
  <sheetViews>
    <sheetView workbookViewId="0"/>
  </sheetViews>
  <sheetFormatPr baseColWidth="10" defaultRowHeight="14.25" x14ac:dyDescent="0.2"/>
  <cols>
    <col min="1" max="1" width="1.19921875" style="1" customWidth="1"/>
    <col min="2" max="2" width="11.09765625" style="2" customWidth="1"/>
    <col min="3" max="16384" width="11.19921875" style="2"/>
  </cols>
  <sheetData>
    <row r="1" spans="1:14" ht="9.9499999999999993" customHeight="1" x14ac:dyDescent="0.2"/>
    <row r="2" spans="1:14" ht="36.75" customHeight="1" x14ac:dyDescent="0.2">
      <c r="A2" s="3">
        <v>15</v>
      </c>
      <c r="B2" s="94" t="s">
        <v>70</v>
      </c>
      <c r="C2" s="94"/>
      <c r="D2" s="94"/>
      <c r="E2" s="94"/>
      <c r="F2" s="94"/>
      <c r="G2" s="94"/>
      <c r="H2" s="94"/>
      <c r="I2" s="4"/>
      <c r="J2" s="79"/>
      <c r="K2" s="4"/>
      <c r="L2" s="4"/>
      <c r="M2" s="4"/>
    </row>
    <row r="3" spans="1:14" ht="15.75" customHeight="1" x14ac:dyDescent="0.2">
      <c r="B3" s="4"/>
      <c r="C3" s="4"/>
      <c r="D3" s="4"/>
      <c r="E3" s="4"/>
      <c r="F3" s="4"/>
      <c r="G3" s="4"/>
      <c r="H3" s="4"/>
      <c r="I3" s="4"/>
      <c r="J3" s="79"/>
      <c r="K3" s="4"/>
      <c r="L3" s="4"/>
      <c r="M3" s="4"/>
    </row>
    <row r="4" spans="1:14" ht="15.75" customHeight="1" x14ac:dyDescent="0.2">
      <c r="B4" s="95" t="s">
        <v>41</v>
      </c>
      <c r="C4" s="98" t="s">
        <v>40</v>
      </c>
      <c r="D4" s="99"/>
      <c r="E4" s="99"/>
      <c r="F4" s="99"/>
      <c r="G4" s="99"/>
      <c r="H4" s="100"/>
      <c r="I4" s="4"/>
      <c r="J4" s="4"/>
      <c r="K4" s="4"/>
      <c r="L4" s="4"/>
      <c r="M4" s="4"/>
      <c r="N4" s="4"/>
    </row>
    <row r="5" spans="1:14" ht="15.75" customHeight="1" x14ac:dyDescent="0.2">
      <c r="B5" s="96"/>
      <c r="C5" s="101" t="s">
        <v>45</v>
      </c>
      <c r="D5" s="99"/>
      <c r="E5" s="99"/>
      <c r="F5" s="101" t="s">
        <v>0</v>
      </c>
      <c r="G5" s="99"/>
      <c r="H5" s="100"/>
      <c r="I5" s="4"/>
      <c r="J5" s="4"/>
      <c r="K5" s="4"/>
      <c r="L5" s="4"/>
      <c r="M5" s="4"/>
      <c r="N5" s="4"/>
    </row>
    <row r="6" spans="1:14" ht="38.25" x14ac:dyDescent="0.2">
      <c r="B6" s="97"/>
      <c r="C6" s="42" t="s">
        <v>42</v>
      </c>
      <c r="D6" s="42" t="s">
        <v>43</v>
      </c>
      <c r="E6" s="42" t="s">
        <v>44</v>
      </c>
      <c r="F6" s="42" t="s">
        <v>42</v>
      </c>
      <c r="G6" s="42" t="s">
        <v>43</v>
      </c>
      <c r="H6" s="42" t="s">
        <v>44</v>
      </c>
      <c r="J6" s="4"/>
      <c r="K6" s="4"/>
      <c r="L6" s="4"/>
      <c r="M6" s="4"/>
      <c r="N6" s="4"/>
    </row>
    <row r="7" spans="1:14" ht="15" customHeight="1" x14ac:dyDescent="0.2">
      <c r="B7" s="5">
        <v>2015</v>
      </c>
      <c r="C7" s="15">
        <v>130646</v>
      </c>
      <c r="D7" s="15">
        <v>335696</v>
      </c>
      <c r="E7" s="19">
        <v>389.17949573423573</v>
      </c>
      <c r="F7" s="15">
        <v>3452037</v>
      </c>
      <c r="G7" s="16">
        <v>8327126</v>
      </c>
      <c r="H7" s="19">
        <v>414.55323241175893</v>
      </c>
      <c r="J7" s="4"/>
      <c r="K7" s="4"/>
      <c r="L7" s="4"/>
      <c r="M7" s="4"/>
      <c r="N7" s="4"/>
    </row>
    <row r="8" spans="1:14" ht="15" customHeight="1" x14ac:dyDescent="0.2">
      <c r="B8" s="37">
        <v>2016</v>
      </c>
      <c r="C8" s="38">
        <v>132123</v>
      </c>
      <c r="D8" s="38">
        <v>339176</v>
      </c>
      <c r="E8" s="19">
        <v>389.54112319267875</v>
      </c>
      <c r="F8" s="38">
        <v>3543154</v>
      </c>
      <c r="G8" s="39">
        <v>8419550</v>
      </c>
      <c r="H8" s="19">
        <v>420.82462839462914</v>
      </c>
      <c r="J8" s="4"/>
      <c r="K8" s="4"/>
      <c r="L8" s="4"/>
      <c r="M8" s="4"/>
      <c r="N8" s="4"/>
    </row>
    <row r="9" spans="1:14" ht="15" customHeight="1" x14ac:dyDescent="0.2">
      <c r="B9" s="5">
        <v>2017</v>
      </c>
      <c r="C9" s="36">
        <v>137452</v>
      </c>
      <c r="D9" s="36">
        <v>341463</v>
      </c>
      <c r="E9" s="89">
        <v>402.53848879673637</v>
      </c>
      <c r="F9" s="36">
        <v>3692010</v>
      </c>
      <c r="G9" s="36">
        <v>8484130</v>
      </c>
      <c r="H9" s="89">
        <v>435.16659928596096</v>
      </c>
      <c r="J9" s="10"/>
      <c r="K9" s="10"/>
      <c r="L9" s="10"/>
      <c r="M9" s="10"/>
    </row>
    <row r="10" spans="1:14" ht="15" customHeight="1" x14ac:dyDescent="0.2">
      <c r="B10" s="5">
        <v>2018</v>
      </c>
      <c r="C10" s="36">
        <v>150709</v>
      </c>
      <c r="D10" s="36">
        <v>343955</v>
      </c>
      <c r="E10" s="89">
        <v>438.16487621927286</v>
      </c>
      <c r="F10" s="36">
        <v>3922697</v>
      </c>
      <c r="G10" s="39">
        <v>8544527</v>
      </c>
      <c r="H10" s="19">
        <v>459.08884131327574</v>
      </c>
      <c r="J10" s="10"/>
      <c r="K10" s="10"/>
      <c r="L10" s="10"/>
      <c r="M10" s="10"/>
    </row>
    <row r="11" spans="1:14" ht="15" customHeight="1" x14ac:dyDescent="0.2">
      <c r="B11" s="88">
        <v>2019</v>
      </c>
      <c r="C11" s="38">
        <v>144165</v>
      </c>
      <c r="D11" s="38">
        <v>345525</v>
      </c>
      <c r="E11" s="19">
        <v>417.23464293466469</v>
      </c>
      <c r="F11" s="38">
        <v>4000455</v>
      </c>
      <c r="G11" s="39">
        <v>8606033</v>
      </c>
      <c r="H11" s="19">
        <v>464.84309321147157</v>
      </c>
      <c r="J11" s="10"/>
      <c r="K11" s="10"/>
      <c r="L11" s="10"/>
      <c r="M11" s="10"/>
    </row>
    <row r="12" spans="1:14" ht="15" customHeight="1" x14ac:dyDescent="0.2">
      <c r="B12" s="6">
        <v>2020</v>
      </c>
      <c r="C12" s="7">
        <v>153609</v>
      </c>
      <c r="D12" s="7">
        <v>348503</v>
      </c>
      <c r="E12" s="20">
        <v>440.76808521017034</v>
      </c>
      <c r="F12" s="7">
        <v>4011061</v>
      </c>
      <c r="G12" s="7">
        <v>8670300</v>
      </c>
      <c r="H12" s="20">
        <v>462.62078590129522</v>
      </c>
      <c r="J12" s="10"/>
      <c r="K12" s="10"/>
      <c r="L12" s="10"/>
      <c r="M12" s="10"/>
    </row>
    <row r="13" spans="1:14" s="10" customFormat="1" ht="11.25" x14ac:dyDescent="0.2">
      <c r="A13" s="8"/>
      <c r="B13" s="9"/>
    </row>
    <row r="14" spans="1:14" ht="12.75" customHeight="1" x14ac:dyDescent="0.2">
      <c r="B14" s="93" t="s">
        <v>36</v>
      </c>
      <c r="C14" s="93"/>
      <c r="D14" s="93"/>
      <c r="E14" s="93"/>
      <c r="F14" s="93"/>
      <c r="G14" s="93"/>
      <c r="J14" s="10"/>
      <c r="K14" s="10"/>
      <c r="L14" s="10"/>
      <c r="M14" s="10"/>
    </row>
    <row r="15" spans="1:14" s="10" customFormat="1" ht="5.25" customHeight="1" x14ac:dyDescent="0.2">
      <c r="A15" s="8"/>
      <c r="B15" s="9"/>
    </row>
    <row r="16" spans="1:14" s="10" customFormat="1" ht="12.75" customHeight="1" x14ac:dyDescent="0.2">
      <c r="A16" s="8"/>
      <c r="B16" s="9" t="s">
        <v>84</v>
      </c>
    </row>
    <row r="17" spans="1:8" s="10" customFormat="1" ht="5.25" customHeight="1" x14ac:dyDescent="0.2">
      <c r="A17" s="8"/>
      <c r="B17" s="9"/>
    </row>
    <row r="18" spans="1:8" ht="12.75" customHeight="1" x14ac:dyDescent="0.2">
      <c r="B18" s="11" t="s">
        <v>39</v>
      </c>
      <c r="C18" s="12"/>
      <c r="D18" s="13"/>
      <c r="E18" s="13"/>
    </row>
    <row r="19" spans="1:8" s="10" customFormat="1" ht="5.25" customHeight="1" x14ac:dyDescent="0.2">
      <c r="A19" s="8"/>
      <c r="B19" s="9"/>
    </row>
    <row r="20" spans="1:8" ht="51.75" customHeight="1" x14ac:dyDescent="0.2">
      <c r="B20" s="102" t="s">
        <v>46</v>
      </c>
      <c r="C20" s="102"/>
      <c r="D20" s="102"/>
      <c r="E20" s="102"/>
      <c r="F20" s="102"/>
      <c r="G20" s="102"/>
      <c r="H20" s="102"/>
    </row>
    <row r="21" spans="1:8" ht="74.25" customHeight="1" x14ac:dyDescent="0.2">
      <c r="B21" s="102" t="s">
        <v>47</v>
      </c>
      <c r="C21" s="102"/>
      <c r="D21" s="102"/>
      <c r="E21" s="102"/>
      <c r="F21" s="102"/>
      <c r="G21" s="102"/>
      <c r="H21" s="102"/>
    </row>
    <row r="22" spans="1:8" ht="50.25" customHeight="1" x14ac:dyDescent="0.2">
      <c r="B22" s="104" t="s">
        <v>86</v>
      </c>
      <c r="C22" s="104"/>
      <c r="D22" s="104"/>
      <c r="E22" s="104"/>
      <c r="F22" s="104"/>
      <c r="G22" s="104"/>
      <c r="H22" s="104"/>
    </row>
    <row r="23" spans="1:8" ht="34.5" customHeight="1" x14ac:dyDescent="0.2">
      <c r="B23" s="103" t="s">
        <v>72</v>
      </c>
      <c r="C23" s="103"/>
      <c r="D23" s="103"/>
      <c r="E23" s="103"/>
      <c r="F23" s="103"/>
      <c r="G23" s="103"/>
      <c r="H23" s="103"/>
    </row>
    <row r="24" spans="1:8" ht="12" customHeight="1" x14ac:dyDescent="0.2">
      <c r="B24" s="104" t="s">
        <v>49</v>
      </c>
      <c r="C24" s="104"/>
      <c r="D24" s="104"/>
      <c r="E24" s="104"/>
      <c r="F24" s="104"/>
      <c r="G24" s="104"/>
    </row>
    <row r="25" spans="1:8" s="10" customFormat="1" ht="5.25" customHeight="1" x14ac:dyDescent="0.2">
      <c r="A25" s="8"/>
      <c r="B25" s="9"/>
    </row>
    <row r="26" spans="1:8" s="10" customFormat="1" ht="12.75" customHeight="1" x14ac:dyDescent="0.2">
      <c r="A26" s="8"/>
      <c r="B26" s="9" t="s">
        <v>38</v>
      </c>
    </row>
    <row r="32" spans="1:8" x14ac:dyDescent="0.2">
      <c r="B32" s="14"/>
    </row>
  </sheetData>
  <mergeCells count="11">
    <mergeCell ref="B20:H20"/>
    <mergeCell ref="B21:H21"/>
    <mergeCell ref="B23:H23"/>
    <mergeCell ref="B24:G24"/>
    <mergeCell ref="B22:H22"/>
    <mergeCell ref="B14:G14"/>
    <mergeCell ref="B2:H2"/>
    <mergeCell ref="B4:B6"/>
    <mergeCell ref="C4:H4"/>
    <mergeCell ref="C5:E5"/>
    <mergeCell ref="F5:H5"/>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45"/>
  <sheetViews>
    <sheetView workbookViewId="0"/>
  </sheetViews>
  <sheetFormatPr baseColWidth="10" defaultRowHeight="14.25" x14ac:dyDescent="0.2"/>
  <cols>
    <col min="1" max="1" width="1.19921875" style="1" customWidth="1"/>
    <col min="2" max="2" width="11.09765625" style="2" customWidth="1"/>
    <col min="3" max="16384" width="11.19921875" style="2"/>
  </cols>
  <sheetData>
    <row r="1" spans="1:11" ht="9.9499999999999993" customHeight="1" x14ac:dyDescent="0.2"/>
    <row r="2" spans="1:11" ht="37.5" customHeight="1" x14ac:dyDescent="0.2">
      <c r="A2" s="3">
        <v>15</v>
      </c>
      <c r="B2" s="94" t="s">
        <v>85</v>
      </c>
      <c r="C2" s="94"/>
      <c r="D2" s="94"/>
      <c r="E2" s="94"/>
      <c r="F2" s="94"/>
      <c r="G2" s="94"/>
      <c r="H2" s="94"/>
      <c r="K2" s="79"/>
    </row>
    <row r="3" spans="1:11" ht="15.75" customHeight="1" x14ac:dyDescent="0.2">
      <c r="B3" s="4"/>
      <c r="C3" s="4"/>
      <c r="D3" s="4"/>
      <c r="E3" s="4"/>
      <c r="F3" s="4"/>
      <c r="G3" s="4"/>
      <c r="H3" s="4"/>
      <c r="K3" s="79"/>
    </row>
    <row r="4" spans="1:11" ht="38.25" x14ac:dyDescent="0.2">
      <c r="B4" s="23" t="s">
        <v>71</v>
      </c>
      <c r="C4" s="42" t="s">
        <v>42</v>
      </c>
      <c r="D4" s="42" t="s">
        <v>43</v>
      </c>
      <c r="E4" s="42" t="s">
        <v>44</v>
      </c>
    </row>
    <row r="5" spans="1:11" ht="15" customHeight="1" x14ac:dyDescent="0.2">
      <c r="B5" s="24" t="s">
        <v>15</v>
      </c>
      <c r="C5" s="15">
        <v>111445</v>
      </c>
      <c r="D5" s="27">
        <v>196735</v>
      </c>
      <c r="E5" s="19">
        <f t="shared" ref="E5:E31" si="0">C5/D5*1000</f>
        <v>566.47266627697161</v>
      </c>
    </row>
    <row r="6" spans="1:11" ht="15" customHeight="1" x14ac:dyDescent="0.2">
      <c r="B6" s="24" t="s">
        <v>23</v>
      </c>
      <c r="C6" s="15">
        <v>44249</v>
      </c>
      <c r="D6" s="27">
        <v>83107</v>
      </c>
      <c r="E6" s="19">
        <f t="shared" si="0"/>
        <v>532.43409099113194</v>
      </c>
    </row>
    <row r="7" spans="1:11" ht="15" customHeight="1" x14ac:dyDescent="0.2">
      <c r="B7" s="24" t="s">
        <v>3</v>
      </c>
      <c r="C7" s="15">
        <v>430627</v>
      </c>
      <c r="D7" s="27">
        <v>814762</v>
      </c>
      <c r="E7" s="19">
        <f t="shared" si="0"/>
        <v>528.53103114774626</v>
      </c>
    </row>
    <row r="8" spans="1:11" ht="15" customHeight="1" x14ac:dyDescent="0.2">
      <c r="B8" s="24" t="s">
        <v>2</v>
      </c>
      <c r="C8" s="15">
        <v>264354</v>
      </c>
      <c r="D8" s="27">
        <v>506343</v>
      </c>
      <c r="E8" s="19">
        <f t="shared" si="0"/>
        <v>522.08483182348721</v>
      </c>
    </row>
    <row r="9" spans="1:11" ht="15" customHeight="1" x14ac:dyDescent="0.2">
      <c r="B9" s="24" t="s">
        <v>27</v>
      </c>
      <c r="C9" s="15">
        <v>181564</v>
      </c>
      <c r="D9" s="27">
        <v>350986</v>
      </c>
      <c r="E9" s="19">
        <f t="shared" si="0"/>
        <v>517.29698620457793</v>
      </c>
    </row>
    <row r="10" spans="1:11" ht="15" customHeight="1" x14ac:dyDescent="0.2">
      <c r="B10" s="24" t="s">
        <v>28</v>
      </c>
      <c r="C10" s="15">
        <v>18818</v>
      </c>
      <c r="D10" s="27">
        <v>36819</v>
      </c>
      <c r="E10" s="19">
        <f t="shared" si="0"/>
        <v>511.09481517694667</v>
      </c>
    </row>
    <row r="11" spans="1:11" ht="15" customHeight="1" x14ac:dyDescent="0.2">
      <c r="B11" s="24" t="s">
        <v>21</v>
      </c>
      <c r="C11" s="15">
        <v>19345</v>
      </c>
      <c r="D11" s="27">
        <v>38108</v>
      </c>
      <c r="E11" s="19">
        <f t="shared" si="0"/>
        <v>507.63619187572164</v>
      </c>
    </row>
    <row r="12" spans="1:11" ht="15" customHeight="1" x14ac:dyDescent="0.2">
      <c r="B12" s="24" t="s">
        <v>11</v>
      </c>
      <c r="C12" s="15">
        <v>346997</v>
      </c>
      <c r="D12" s="27">
        <v>694072</v>
      </c>
      <c r="E12" s="19">
        <f t="shared" si="0"/>
        <v>499.9438098641063</v>
      </c>
    </row>
    <row r="13" spans="1:11" ht="15" customHeight="1" x14ac:dyDescent="0.2">
      <c r="B13" s="24" t="s">
        <v>18</v>
      </c>
      <c r="C13" s="15">
        <v>35716</v>
      </c>
      <c r="D13" s="27">
        <v>73709</v>
      </c>
      <c r="E13" s="19">
        <f t="shared" si="0"/>
        <v>484.5541250050876</v>
      </c>
    </row>
    <row r="14" spans="1:11" ht="15" customHeight="1" x14ac:dyDescent="0.2">
      <c r="B14" s="24" t="s">
        <v>24</v>
      </c>
      <c r="C14" s="15">
        <v>134239</v>
      </c>
      <c r="D14" s="27">
        <v>277462</v>
      </c>
      <c r="E14" s="19">
        <f t="shared" si="0"/>
        <v>483.81039565778377</v>
      </c>
    </row>
    <row r="15" spans="1:11" ht="15" customHeight="1" x14ac:dyDescent="0.2">
      <c r="B15" s="24" t="s">
        <v>20</v>
      </c>
      <c r="C15" s="15">
        <v>21045</v>
      </c>
      <c r="D15" s="27">
        <v>43520</v>
      </c>
      <c r="E15" s="19">
        <f t="shared" si="0"/>
        <v>483.57077205882354</v>
      </c>
    </row>
    <row r="16" spans="1:11" ht="15" customHeight="1" x14ac:dyDescent="0.2">
      <c r="B16" s="24" t="s">
        <v>16</v>
      </c>
      <c r="C16" s="15">
        <v>19348</v>
      </c>
      <c r="D16" s="27">
        <v>40851</v>
      </c>
      <c r="E16" s="19">
        <f t="shared" si="0"/>
        <v>473.62365670363027</v>
      </c>
    </row>
    <row r="17" spans="1:5" ht="15" customHeight="1" x14ac:dyDescent="0.2">
      <c r="B17" s="24" t="s">
        <v>8</v>
      </c>
      <c r="C17" s="15">
        <v>153899</v>
      </c>
      <c r="D17" s="27">
        <v>325496</v>
      </c>
      <c r="E17" s="19">
        <f t="shared" si="0"/>
        <v>472.8137980190233</v>
      </c>
    </row>
    <row r="18" spans="1:5" ht="15" customHeight="1" x14ac:dyDescent="0.2">
      <c r="B18" s="24" t="s">
        <v>19</v>
      </c>
      <c r="C18" s="15">
        <v>82899</v>
      </c>
      <c r="D18" s="27">
        <v>175894</v>
      </c>
      <c r="E18" s="19">
        <f t="shared" si="0"/>
        <v>471.30089713122675</v>
      </c>
    </row>
    <row r="19" spans="1:5" ht="15" customHeight="1" x14ac:dyDescent="0.2">
      <c r="B19" s="24" t="s">
        <v>17</v>
      </c>
      <c r="C19" s="15">
        <v>94302</v>
      </c>
      <c r="D19" s="27">
        <v>200096</v>
      </c>
      <c r="E19" s="19">
        <f t="shared" si="0"/>
        <v>471.28378378378375</v>
      </c>
    </row>
    <row r="20" spans="1:5" ht="15" customHeight="1" x14ac:dyDescent="0.2">
      <c r="B20" s="24" t="s">
        <v>14</v>
      </c>
      <c r="C20" s="15">
        <v>135912</v>
      </c>
      <c r="D20" s="27">
        <v>290969</v>
      </c>
      <c r="E20" s="19">
        <f t="shared" si="0"/>
        <v>467.10130632472874</v>
      </c>
    </row>
    <row r="21" spans="1:5" ht="15" customHeight="1" x14ac:dyDescent="0.2">
      <c r="B21" s="29" t="s">
        <v>5</v>
      </c>
      <c r="C21" s="30">
        <v>4011061</v>
      </c>
      <c r="D21" s="31">
        <v>8670300</v>
      </c>
      <c r="E21" s="21">
        <f t="shared" si="0"/>
        <v>462.62078590129522</v>
      </c>
    </row>
    <row r="22" spans="1:5" ht="15" customHeight="1" x14ac:dyDescent="0.2">
      <c r="B22" s="24" t="s">
        <v>29</v>
      </c>
      <c r="C22" s="15">
        <v>58721</v>
      </c>
      <c r="D22" s="27">
        <v>128794</v>
      </c>
      <c r="E22" s="19">
        <f t="shared" si="0"/>
        <v>455.92962405080982</v>
      </c>
    </row>
    <row r="23" spans="1:5" ht="15" customHeight="1" x14ac:dyDescent="0.2">
      <c r="B23" s="26" t="s">
        <v>6</v>
      </c>
      <c r="C23" s="33">
        <v>153609</v>
      </c>
      <c r="D23" s="34">
        <v>348503</v>
      </c>
      <c r="E23" s="32">
        <f t="shared" si="0"/>
        <v>440.76808521017034</v>
      </c>
    </row>
    <row r="24" spans="1:5" ht="15" customHeight="1" x14ac:dyDescent="0.2">
      <c r="B24" s="24" t="s">
        <v>7</v>
      </c>
      <c r="C24" s="15">
        <v>182618</v>
      </c>
      <c r="D24" s="27">
        <v>416347</v>
      </c>
      <c r="E24" s="19">
        <f t="shared" si="0"/>
        <v>438.61970904077606</v>
      </c>
    </row>
    <row r="25" spans="1:5" ht="15" customHeight="1" x14ac:dyDescent="0.2">
      <c r="B25" s="24" t="s">
        <v>13</v>
      </c>
      <c r="C25" s="15">
        <v>24205</v>
      </c>
      <c r="D25" s="27">
        <v>55309</v>
      </c>
      <c r="E25" s="19">
        <f t="shared" si="0"/>
        <v>437.63221175577212</v>
      </c>
    </row>
    <row r="26" spans="1:5" ht="15" customHeight="1" x14ac:dyDescent="0.2">
      <c r="B26" s="24" t="s">
        <v>4</v>
      </c>
      <c r="C26" s="15">
        <v>675686</v>
      </c>
      <c r="D26" s="27">
        <v>1553423</v>
      </c>
      <c r="E26" s="19">
        <f t="shared" si="0"/>
        <v>434.96587857911209</v>
      </c>
    </row>
    <row r="27" spans="1:5" ht="15" customHeight="1" x14ac:dyDescent="0.2">
      <c r="B27" s="24" t="s">
        <v>1</v>
      </c>
      <c r="C27" s="15">
        <v>436562</v>
      </c>
      <c r="D27" s="27">
        <v>1043132</v>
      </c>
      <c r="E27" s="19">
        <f t="shared" si="0"/>
        <v>418.51079249797726</v>
      </c>
    </row>
    <row r="28" spans="1:5" ht="15" customHeight="1" x14ac:dyDescent="0.2">
      <c r="B28" s="24" t="s">
        <v>26</v>
      </c>
      <c r="C28" s="15">
        <v>116736</v>
      </c>
      <c r="D28" s="27">
        <v>282909</v>
      </c>
      <c r="E28" s="19">
        <f t="shared" si="0"/>
        <v>412.62738194967284</v>
      </c>
    </row>
    <row r="29" spans="1:5" ht="15" customHeight="1" x14ac:dyDescent="0.2">
      <c r="B29" s="24" t="s">
        <v>12</v>
      </c>
      <c r="C29" s="15">
        <v>6545</v>
      </c>
      <c r="D29" s="35">
        <v>16293</v>
      </c>
      <c r="E29" s="19">
        <f t="shared" si="0"/>
        <v>401.70625421960347</v>
      </c>
    </row>
    <row r="30" spans="1:5" ht="15" customHeight="1" x14ac:dyDescent="0.2">
      <c r="B30" s="24" t="s">
        <v>25</v>
      </c>
      <c r="C30" s="15">
        <v>62864</v>
      </c>
      <c r="D30" s="27">
        <v>162157</v>
      </c>
      <c r="E30" s="19">
        <f t="shared" si="0"/>
        <v>387.67367427863121</v>
      </c>
    </row>
    <row r="31" spans="1:5" ht="15" customHeight="1" x14ac:dyDescent="0.2">
      <c r="B31" s="25" t="s">
        <v>22</v>
      </c>
      <c r="C31" s="7">
        <v>198756</v>
      </c>
      <c r="D31" s="28">
        <v>514504</v>
      </c>
      <c r="E31" s="22">
        <f t="shared" si="0"/>
        <v>386.30603454977995</v>
      </c>
    </row>
    <row r="32" spans="1:5" s="10" customFormat="1" ht="11.25" x14ac:dyDescent="0.2">
      <c r="A32" s="8"/>
      <c r="B32" s="9"/>
    </row>
    <row r="33" spans="1:8" ht="12.75" customHeight="1" x14ac:dyDescent="0.2">
      <c r="B33" s="93" t="s">
        <v>36</v>
      </c>
      <c r="C33" s="93"/>
      <c r="D33" s="93"/>
      <c r="E33" s="93"/>
      <c r="F33" s="93"/>
      <c r="G33" s="93"/>
    </row>
    <row r="34" spans="1:8" s="10" customFormat="1" ht="5.25" customHeight="1" x14ac:dyDescent="0.2">
      <c r="A34" s="8"/>
      <c r="B34" s="9"/>
    </row>
    <row r="35" spans="1:8" s="10" customFormat="1" ht="12.75" customHeight="1" x14ac:dyDescent="0.2">
      <c r="A35" s="8"/>
      <c r="B35" s="9" t="s">
        <v>84</v>
      </c>
    </row>
    <row r="36" spans="1:8" s="10" customFormat="1" ht="5.25" customHeight="1" x14ac:dyDescent="0.2">
      <c r="A36" s="8"/>
      <c r="B36" s="9"/>
    </row>
    <row r="37" spans="1:8" ht="12.75" customHeight="1" x14ac:dyDescent="0.2">
      <c r="B37" s="11" t="s">
        <v>80</v>
      </c>
      <c r="C37" s="12"/>
      <c r="D37" s="13"/>
      <c r="E37" s="13"/>
    </row>
    <row r="38" spans="1:8" s="10" customFormat="1" ht="5.25" customHeight="1" x14ac:dyDescent="0.2">
      <c r="A38" s="8"/>
      <c r="B38" s="9"/>
    </row>
    <row r="39" spans="1:8" ht="70.5" customHeight="1" x14ac:dyDescent="0.2">
      <c r="B39" s="102" t="s">
        <v>50</v>
      </c>
      <c r="C39" s="102"/>
      <c r="D39" s="102"/>
      <c r="E39" s="102"/>
      <c r="F39" s="102"/>
      <c r="G39" s="102"/>
      <c r="H39" s="102"/>
    </row>
    <row r="40" spans="1:8" ht="69" customHeight="1" x14ac:dyDescent="0.2">
      <c r="B40" s="102" t="s">
        <v>47</v>
      </c>
      <c r="C40" s="102"/>
      <c r="D40" s="102"/>
      <c r="E40" s="102"/>
      <c r="F40" s="102"/>
      <c r="G40" s="102"/>
      <c r="H40" s="102"/>
    </row>
    <row r="41" spans="1:8" ht="48" customHeight="1" x14ac:dyDescent="0.2">
      <c r="B41" s="104" t="s">
        <v>87</v>
      </c>
      <c r="C41" s="104"/>
      <c r="D41" s="104"/>
      <c r="E41" s="104"/>
      <c r="F41" s="104"/>
      <c r="G41" s="104"/>
      <c r="H41" s="104"/>
    </row>
    <row r="42" spans="1:8" ht="36" customHeight="1" x14ac:dyDescent="0.2">
      <c r="B42" s="103" t="s">
        <v>48</v>
      </c>
      <c r="C42" s="103"/>
      <c r="D42" s="103"/>
      <c r="E42" s="103"/>
      <c r="F42" s="103"/>
      <c r="G42" s="103"/>
      <c r="H42" s="103"/>
    </row>
    <row r="43" spans="1:8" ht="12" customHeight="1" x14ac:dyDescent="0.2">
      <c r="B43" s="104" t="s">
        <v>49</v>
      </c>
      <c r="C43" s="104"/>
      <c r="D43" s="104"/>
      <c r="E43" s="104"/>
      <c r="F43" s="104"/>
      <c r="G43" s="104"/>
    </row>
    <row r="44" spans="1:8" s="10" customFormat="1" ht="5.25" customHeight="1" x14ac:dyDescent="0.2">
      <c r="A44" s="8"/>
      <c r="B44" s="9"/>
    </row>
    <row r="45" spans="1:8" s="10" customFormat="1" ht="11.25" customHeight="1" x14ac:dyDescent="0.2">
      <c r="A45" s="8"/>
      <c r="B45" s="9" t="s">
        <v>38</v>
      </c>
    </row>
  </sheetData>
  <mergeCells count="7">
    <mergeCell ref="B43:G43"/>
    <mergeCell ref="B2:H2"/>
    <mergeCell ref="B33:G33"/>
    <mergeCell ref="B39:H39"/>
    <mergeCell ref="B40:H40"/>
    <mergeCell ref="B42:H42"/>
    <mergeCell ref="B41:H41"/>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M34"/>
  <sheetViews>
    <sheetView workbookViewId="0"/>
  </sheetViews>
  <sheetFormatPr baseColWidth="10" defaultRowHeight="14.25" x14ac:dyDescent="0.2"/>
  <cols>
    <col min="1" max="1" width="1.19921875" style="1" customWidth="1"/>
    <col min="2" max="2" width="27.296875" style="2" bestFit="1" customWidth="1"/>
    <col min="3" max="16384" width="11.19921875" style="2"/>
  </cols>
  <sheetData>
    <row r="1" spans="1:12" ht="9.9499999999999993" customHeight="1" x14ac:dyDescent="0.2"/>
    <row r="2" spans="1:12" ht="48" customHeight="1" x14ac:dyDescent="0.2">
      <c r="A2" s="3">
        <v>15</v>
      </c>
      <c r="B2" s="94" t="s">
        <v>73</v>
      </c>
      <c r="C2" s="94"/>
      <c r="D2" s="94"/>
      <c r="E2" s="94"/>
      <c r="F2" s="94"/>
      <c r="G2" s="4"/>
      <c r="H2" s="4"/>
      <c r="I2" s="4"/>
      <c r="J2" s="4"/>
    </row>
    <row r="3" spans="1:12" ht="15.75" customHeight="1" x14ac:dyDescent="0.2">
      <c r="B3" s="4"/>
      <c r="C3" s="4"/>
      <c r="D3" s="4"/>
      <c r="E3" s="4"/>
      <c r="F3" s="4"/>
      <c r="G3" s="4"/>
      <c r="H3" s="4"/>
      <c r="I3" s="4"/>
      <c r="J3" s="4"/>
    </row>
    <row r="4" spans="1:12" ht="29.25" customHeight="1" x14ac:dyDescent="0.2">
      <c r="B4" s="105" t="s">
        <v>51</v>
      </c>
      <c r="C4" s="107" t="s">
        <v>52</v>
      </c>
      <c r="D4" s="108"/>
      <c r="E4" s="108"/>
      <c r="F4" s="108"/>
      <c r="G4" s="108"/>
      <c r="H4" s="109"/>
      <c r="K4" s="4"/>
      <c r="L4" s="4"/>
    </row>
    <row r="5" spans="1:12" x14ac:dyDescent="0.2">
      <c r="B5" s="106"/>
      <c r="C5" s="71">
        <v>2015</v>
      </c>
      <c r="D5" s="70">
        <v>2016</v>
      </c>
      <c r="E5" s="70">
        <v>2017</v>
      </c>
      <c r="F5" s="70">
        <v>2018</v>
      </c>
      <c r="G5" s="70">
        <v>2019</v>
      </c>
      <c r="H5" s="70">
        <v>2020</v>
      </c>
    </row>
    <row r="6" spans="1:12" ht="15" customHeight="1" x14ac:dyDescent="0.2">
      <c r="B6" s="18" t="s">
        <v>53</v>
      </c>
      <c r="C6" s="17">
        <v>89573782.609999999</v>
      </c>
      <c r="D6" s="36">
        <v>102392202.55</v>
      </c>
      <c r="E6" s="36">
        <v>112984338.56999999</v>
      </c>
      <c r="F6" s="36">
        <v>118809893.19</v>
      </c>
      <c r="G6" s="36">
        <v>127923481.40000001</v>
      </c>
      <c r="H6" s="36">
        <v>144611165.15000001</v>
      </c>
    </row>
    <row r="7" spans="1:12" ht="15" customHeight="1" x14ac:dyDescent="0.2">
      <c r="B7" s="18" t="s">
        <v>9</v>
      </c>
      <c r="C7" s="17">
        <v>30575435.039999999</v>
      </c>
      <c r="D7" s="36">
        <v>48199864.840000004</v>
      </c>
      <c r="E7" s="36">
        <v>52223782.600000001</v>
      </c>
      <c r="F7" s="36">
        <v>51201706.100000001</v>
      </c>
      <c r="G7" s="36">
        <v>54926361.689999998</v>
      </c>
      <c r="H7" s="36">
        <v>44826952.119999997</v>
      </c>
    </row>
    <row r="8" spans="1:12" ht="15" customHeight="1" x14ac:dyDescent="0.2">
      <c r="B8" s="18" t="s">
        <v>66</v>
      </c>
      <c r="C8" s="17">
        <v>27248011.350000001</v>
      </c>
      <c r="D8" s="36">
        <v>35171892.859999999</v>
      </c>
      <c r="E8" s="36">
        <v>36192459.130000003</v>
      </c>
      <c r="F8" s="36">
        <v>35405401.719999999</v>
      </c>
      <c r="G8" s="36">
        <v>36322468.460000001</v>
      </c>
      <c r="H8" s="36">
        <v>35780546.75</v>
      </c>
    </row>
    <row r="9" spans="1:12" ht="15" customHeight="1" x14ac:dyDescent="0.2">
      <c r="B9" s="18" t="s">
        <v>56</v>
      </c>
      <c r="C9" s="17">
        <v>9251216.9399999995</v>
      </c>
      <c r="D9" s="36">
        <v>12248668.710000001</v>
      </c>
      <c r="E9" s="36">
        <v>13227702.1</v>
      </c>
      <c r="F9" s="36">
        <v>13008074.15</v>
      </c>
      <c r="G9" s="36">
        <v>13351566.460000001</v>
      </c>
      <c r="H9" s="36">
        <v>11831325.439999999</v>
      </c>
    </row>
    <row r="10" spans="1:12" ht="15" customHeight="1" x14ac:dyDescent="0.2">
      <c r="B10" s="18" t="s">
        <v>54</v>
      </c>
      <c r="C10" s="17">
        <v>11790105.41</v>
      </c>
      <c r="D10" s="36">
        <v>13802595.25</v>
      </c>
      <c r="E10" s="36">
        <v>14175272.359999999</v>
      </c>
      <c r="F10" s="36">
        <v>11751046.99</v>
      </c>
      <c r="G10" s="36">
        <v>12548677.43</v>
      </c>
      <c r="H10" s="36">
        <v>11925646.220000001</v>
      </c>
    </row>
    <row r="11" spans="1:12" ht="15" customHeight="1" x14ac:dyDescent="0.2">
      <c r="B11" s="18" t="s">
        <v>57</v>
      </c>
      <c r="C11" s="17">
        <v>9626386.5</v>
      </c>
      <c r="D11" s="36">
        <v>11638585.140000001</v>
      </c>
      <c r="E11" s="36">
        <v>11751273.689999999</v>
      </c>
      <c r="F11" s="36">
        <v>11743486.01</v>
      </c>
      <c r="G11" s="36">
        <v>12209701.52</v>
      </c>
      <c r="H11" s="36">
        <v>10673074.98</v>
      </c>
    </row>
    <row r="12" spans="1:12" ht="15" customHeight="1" x14ac:dyDescent="0.2">
      <c r="B12" s="18" t="s">
        <v>58</v>
      </c>
      <c r="C12" s="17">
        <v>7188711.5700000003</v>
      </c>
      <c r="D12" s="36">
        <v>8879545.9399999995</v>
      </c>
      <c r="E12" s="36">
        <v>9851615.9600000009</v>
      </c>
      <c r="F12" s="36">
        <v>9345516.5399999991</v>
      </c>
      <c r="G12" s="36">
        <v>9907251.3200000003</v>
      </c>
      <c r="H12" s="36">
        <v>9068780.7599999998</v>
      </c>
    </row>
    <row r="13" spans="1:12" ht="15" customHeight="1" x14ac:dyDescent="0.2">
      <c r="B13" s="18" t="s">
        <v>55</v>
      </c>
      <c r="C13" s="17">
        <v>31267837.260000002</v>
      </c>
      <c r="D13" s="36">
        <v>14659136.49</v>
      </c>
      <c r="E13" s="36">
        <v>13789821.16</v>
      </c>
      <c r="F13" s="36">
        <v>6168891.7000000002</v>
      </c>
      <c r="G13" s="36">
        <v>5857516.4000000004</v>
      </c>
      <c r="H13" s="36">
        <v>2074132.25</v>
      </c>
    </row>
    <row r="14" spans="1:12" ht="15" customHeight="1" x14ac:dyDescent="0.2">
      <c r="B14" s="18" t="s">
        <v>59</v>
      </c>
      <c r="C14" s="17">
        <v>14216576.09</v>
      </c>
      <c r="D14" s="36">
        <v>4928026.5</v>
      </c>
      <c r="E14" s="36">
        <v>5086769.5999999996</v>
      </c>
      <c r="F14" s="36">
        <v>5479686.0999999996</v>
      </c>
      <c r="G14" s="36">
        <v>5245428.75</v>
      </c>
      <c r="H14" s="36">
        <v>5082953.1500000004</v>
      </c>
    </row>
    <row r="15" spans="1:12" ht="15" customHeight="1" x14ac:dyDescent="0.2">
      <c r="B15" s="80" t="s">
        <v>60</v>
      </c>
      <c r="C15" s="17">
        <v>2246501.5299999998</v>
      </c>
      <c r="D15" s="36">
        <v>4196730.58</v>
      </c>
      <c r="E15" s="36">
        <v>4236126.5599999996</v>
      </c>
      <c r="F15" s="36">
        <v>4011956.2</v>
      </c>
      <c r="G15" s="36">
        <v>4078707.9</v>
      </c>
      <c r="H15" s="36">
        <v>3130489.4</v>
      </c>
    </row>
    <row r="16" spans="1:12" ht="15" customHeight="1" x14ac:dyDescent="0.2">
      <c r="B16" s="18" t="s">
        <v>10</v>
      </c>
      <c r="C16" s="17">
        <v>3088215</v>
      </c>
      <c r="D16" s="36">
        <v>3432251.75</v>
      </c>
      <c r="E16" s="36">
        <v>3927732.11</v>
      </c>
      <c r="F16" s="36">
        <v>3059195.64</v>
      </c>
      <c r="G16" s="36">
        <v>3378527.6</v>
      </c>
      <c r="H16" s="36">
        <v>3323054.25</v>
      </c>
    </row>
    <row r="17" spans="1:13" ht="15" customHeight="1" x14ac:dyDescent="0.2">
      <c r="B17" s="18" t="s">
        <v>62</v>
      </c>
      <c r="C17" s="17">
        <v>661467.94999999995</v>
      </c>
      <c r="D17" s="36">
        <v>661824.86</v>
      </c>
      <c r="E17" s="36">
        <v>656243.05000000005</v>
      </c>
      <c r="F17" s="36">
        <v>624890.80000000005</v>
      </c>
      <c r="G17" s="36">
        <v>685063.25</v>
      </c>
      <c r="H17" s="36">
        <v>695494.8</v>
      </c>
    </row>
    <row r="18" spans="1:13" ht="15" customHeight="1" x14ac:dyDescent="0.2">
      <c r="B18" s="18" t="s">
        <v>63</v>
      </c>
      <c r="C18" s="17">
        <v>313266.55</v>
      </c>
      <c r="D18" s="36">
        <v>273666.65000000002</v>
      </c>
      <c r="E18" s="36">
        <v>325361.3</v>
      </c>
      <c r="F18" s="36">
        <v>188899.7</v>
      </c>
      <c r="G18" s="36">
        <v>440311.7</v>
      </c>
      <c r="H18" s="36">
        <v>464994</v>
      </c>
    </row>
    <row r="19" spans="1:13" ht="15" customHeight="1" x14ac:dyDescent="0.2">
      <c r="B19" s="73" t="s">
        <v>61</v>
      </c>
      <c r="C19" s="74">
        <v>508198.46</v>
      </c>
      <c r="D19" s="75">
        <v>1342267.93</v>
      </c>
      <c r="E19" s="75">
        <v>775077.01</v>
      </c>
      <c r="F19" s="75">
        <v>248624.8</v>
      </c>
      <c r="G19" s="75">
        <v>242426</v>
      </c>
      <c r="H19" s="75">
        <v>1106.25</v>
      </c>
    </row>
    <row r="20" spans="1:13" ht="15" customHeight="1" x14ac:dyDescent="0.2">
      <c r="B20" s="45" t="s">
        <v>64</v>
      </c>
      <c r="C20" s="43">
        <v>237555712.25999999</v>
      </c>
      <c r="D20" s="44">
        <v>261827260.05000007</v>
      </c>
      <c r="E20" s="44">
        <v>279203575.19999999</v>
      </c>
      <c r="F20" s="44">
        <v>271047269.63999999</v>
      </c>
      <c r="G20" s="44">
        <v>287117489.88000005</v>
      </c>
      <c r="H20" s="44">
        <v>283489715.51999998</v>
      </c>
    </row>
    <row r="21" spans="1:13" s="10" customFormat="1" x14ac:dyDescent="0.2">
      <c r="A21" s="8"/>
      <c r="B21" s="9"/>
      <c r="I21" s="2"/>
      <c r="J21" s="2"/>
      <c r="K21" s="2"/>
      <c r="L21" s="2"/>
      <c r="M21" s="2"/>
    </row>
    <row r="22" spans="1:13" ht="12.75" customHeight="1" x14ac:dyDescent="0.2">
      <c r="B22" s="41" t="s">
        <v>65</v>
      </c>
      <c r="C22" s="41"/>
      <c r="D22" s="41"/>
      <c r="E22" s="41"/>
      <c r="F22" s="41"/>
      <c r="G22" s="41"/>
    </row>
    <row r="23" spans="1:13" s="10" customFormat="1" ht="5.25" customHeight="1" x14ac:dyDescent="0.2">
      <c r="A23" s="8"/>
      <c r="B23" s="9"/>
      <c r="C23" s="9"/>
      <c r="I23" s="2"/>
      <c r="J23" s="2"/>
      <c r="K23" s="2"/>
      <c r="L23" s="2"/>
      <c r="M23" s="2"/>
    </row>
    <row r="24" spans="1:13" s="10" customFormat="1" ht="12.75" customHeight="1" x14ac:dyDescent="0.2">
      <c r="A24" s="8"/>
      <c r="B24" s="9" t="s">
        <v>84</v>
      </c>
      <c r="C24" s="9"/>
      <c r="I24" s="2"/>
      <c r="J24" s="2"/>
      <c r="K24" s="2"/>
      <c r="L24" s="2"/>
      <c r="M24" s="2"/>
    </row>
    <row r="25" spans="1:13" s="10" customFormat="1" ht="5.25" customHeight="1" x14ac:dyDescent="0.2">
      <c r="A25" s="8"/>
      <c r="B25" s="9"/>
    </row>
    <row r="26" spans="1:13" ht="12.75" customHeight="1" x14ac:dyDescent="0.2">
      <c r="B26" s="11" t="s">
        <v>39</v>
      </c>
      <c r="C26" s="12"/>
      <c r="D26" s="13"/>
    </row>
    <row r="27" spans="1:13" s="10" customFormat="1" ht="5.25" customHeight="1" x14ac:dyDescent="0.2">
      <c r="A27" s="8"/>
      <c r="B27" s="9"/>
    </row>
    <row r="28" spans="1:13" ht="98.25" customHeight="1" x14ac:dyDescent="0.2">
      <c r="B28" s="102" t="s">
        <v>74</v>
      </c>
      <c r="C28" s="102"/>
      <c r="D28" s="102"/>
      <c r="E28" s="102"/>
      <c r="F28" s="102"/>
      <c r="G28" s="72"/>
      <c r="H28" s="72"/>
    </row>
    <row r="29" spans="1:13" ht="78" customHeight="1" x14ac:dyDescent="0.2">
      <c r="B29" s="102" t="s">
        <v>75</v>
      </c>
      <c r="C29" s="102"/>
      <c r="D29" s="102"/>
      <c r="E29" s="102"/>
      <c r="F29" s="102"/>
      <c r="G29" s="72"/>
      <c r="H29" s="72"/>
    </row>
    <row r="30" spans="1:13" ht="213" customHeight="1" x14ac:dyDescent="0.2">
      <c r="B30" s="102" t="s">
        <v>81</v>
      </c>
      <c r="C30" s="102"/>
      <c r="D30" s="102"/>
    </row>
    <row r="31" spans="1:13" ht="101.25" customHeight="1" x14ac:dyDescent="0.2">
      <c r="B31" s="93" t="s">
        <v>76</v>
      </c>
      <c r="C31" s="93"/>
      <c r="D31" s="93"/>
      <c r="E31" s="93"/>
      <c r="F31" s="93"/>
      <c r="G31" s="41"/>
      <c r="H31" s="41"/>
    </row>
    <row r="32" spans="1:13" ht="12.75" customHeight="1" x14ac:dyDescent="0.2">
      <c r="B32" s="104" t="s">
        <v>77</v>
      </c>
      <c r="C32" s="104"/>
      <c r="D32" s="104"/>
      <c r="E32" s="104"/>
      <c r="F32" s="104"/>
      <c r="G32" s="40"/>
      <c r="I32" s="79"/>
      <c r="J32" s="79"/>
      <c r="K32" s="79"/>
      <c r="L32" s="79"/>
      <c r="M32" s="79"/>
    </row>
    <row r="33" spans="1:2" s="10" customFormat="1" ht="5.25" customHeight="1" x14ac:dyDescent="0.2">
      <c r="A33" s="8"/>
      <c r="B33" s="9"/>
    </row>
    <row r="34" spans="1:2" s="10" customFormat="1" ht="12.75" customHeight="1" x14ac:dyDescent="0.2">
      <c r="A34" s="8"/>
      <c r="B34" s="9" t="s">
        <v>38</v>
      </c>
    </row>
  </sheetData>
  <sortState ref="B6:G19">
    <sortCondition descending="1" ref="G6"/>
  </sortState>
  <mergeCells count="8">
    <mergeCell ref="B31:F31"/>
    <mergeCell ref="B32:F32"/>
    <mergeCell ref="B2:F2"/>
    <mergeCell ref="B4:B5"/>
    <mergeCell ref="B28:F28"/>
    <mergeCell ref="B29:F29"/>
    <mergeCell ref="B30:D30"/>
    <mergeCell ref="C4:H4"/>
  </mergeCells>
  <pageMargins left="0.7" right="0.7"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Inhaltsverzeichnis</vt:lpstr>
      <vt:lpstr>Patient VS-CH </vt:lpstr>
      <vt:lpstr>Patienten nach Kanton </vt:lpstr>
      <vt:lpstr>Spitäler VS_Kosten_Historie </vt:lpstr>
      <vt:lpstr>Inhaltsverzeichnis!Zone_d_impression</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Aline Mabillard</cp:lastModifiedBy>
  <cp:lastPrinted>2019-10-29T08:55:50Z</cp:lastPrinted>
  <dcterms:created xsi:type="dcterms:W3CDTF">2010-08-02T14:08:32Z</dcterms:created>
  <dcterms:modified xsi:type="dcterms:W3CDTF">2022-09-12T10:19:39Z</dcterms:modified>
</cp:coreProperties>
</file>