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VMOVSFS01\data\SECTEUR\50 - SEIS\Secteur\INDICATEURS\Professions médicales\Médecins-dentistes\Actualisation 2022\"/>
    </mc:Choice>
  </mc:AlternateContent>
  <bookViews>
    <workbookView xWindow="0" yWindow="0" windowWidth="28800" windowHeight="13590" tabRatio="514"/>
  </bookViews>
  <sheets>
    <sheet name="Sommaire" sheetId="5" r:id="rId1"/>
    <sheet name="Total Dentistes" sheetId="1" r:id="rId2"/>
    <sheet name="Région sanitaire" sheetId="6" r:id="rId3"/>
    <sheet name="Sexe" sheetId="24" r:id="rId4"/>
    <sheet name="Âge-Sexe" sheetId="28" r:id="rId5"/>
  </sheets>
  <definedNames>
    <definedName name="_xlnm.Print_Area" localSheetId="4">'Âge-Sexe'!$B$1:$G$17</definedName>
    <definedName name="_xlnm.Print_Area" localSheetId="2">'Région sanitaire'!$B$1:$J$80</definedName>
    <definedName name="_xlnm.Print_Area" localSheetId="3">Sexe!$B$1:$H$41</definedName>
    <definedName name="_xlnm.Print_Area" localSheetId="0">Sommaire!$B$2:$F$16</definedName>
    <definedName name="_xlnm.Print_Area" localSheetId="1">'Total Dentistes'!$B$1:$G$56</definedName>
  </definedNames>
  <calcPr calcId="162913"/>
</workbook>
</file>

<file path=xl/calcChain.xml><?xml version="1.0" encoding="utf-8"?>
<calcChain xmlns="http://schemas.openxmlformats.org/spreadsheetml/2006/main">
  <c r="D9" i="28" l="1"/>
  <c r="E8" i="28"/>
  <c r="B8" i="5" l="1"/>
  <c r="E5" i="28"/>
  <c r="E6" i="28"/>
  <c r="E7" i="28"/>
  <c r="C9" i="28"/>
  <c r="B7" i="5"/>
  <c r="B9" i="5"/>
  <c r="B10" i="5"/>
  <c r="E9" i="28" l="1"/>
</calcChain>
</file>

<file path=xl/sharedStrings.xml><?xml version="1.0" encoding="utf-8"?>
<sst xmlns="http://schemas.openxmlformats.org/spreadsheetml/2006/main" count="100" uniqueCount="61">
  <si>
    <t>Année</t>
  </si>
  <si>
    <t>Total</t>
  </si>
  <si>
    <t>Sommaire du classeur</t>
  </si>
  <si>
    <t>Nr</t>
  </si>
  <si>
    <t>Descriptif</t>
  </si>
  <si>
    <t>Lien</t>
  </si>
  <si>
    <t>NomFeuille</t>
  </si>
  <si>
    <t>Remarques</t>
  </si>
  <si>
    <t>Indice d'évolution</t>
  </si>
  <si>
    <t>Population valaisanne</t>
  </si>
  <si>
    <t>Taux pour 1'000 habitants</t>
  </si>
  <si>
    <t>Région sanitaire</t>
  </si>
  <si>
    <t>Bas-Valais</t>
  </si>
  <si>
    <t xml:space="preserve">Total </t>
  </si>
  <si>
    <t>Nombre</t>
  </si>
  <si>
    <t>Femmes</t>
  </si>
  <si>
    <t>Hommes</t>
  </si>
  <si>
    <t>En pourcent</t>
  </si>
  <si>
    <t>Classe d'âge</t>
  </si>
  <si>
    <t>Total Dentistes</t>
  </si>
  <si>
    <t>Nombre de dentistes</t>
  </si>
  <si>
    <t>Nombre de dentistes pour 1'000 habitants</t>
  </si>
  <si>
    <t>1) Certains praticiens peuvent avoir un cabinet principal et un cabinet accessoire, par exemple dans une localité excentrée. Ces derniers ne sont décomptés qu’une seule fois.</t>
  </si>
  <si>
    <r>
      <rPr>
        <sz val="9"/>
        <rFont val="Symbol"/>
        <family val="1"/>
        <charset val="2"/>
      </rPr>
      <t>ã</t>
    </r>
    <r>
      <rPr>
        <sz val="9"/>
        <rFont val="Verdana"/>
        <family val="2"/>
      </rPr>
      <t xml:space="preserve"> OVS</t>
    </r>
  </si>
  <si>
    <t>Sexe</t>
  </si>
  <si>
    <t>Âge-Sexe</t>
  </si>
  <si>
    <t>Moins de 45 ans</t>
  </si>
  <si>
    <t>45-54 ans</t>
  </si>
  <si>
    <t>55-64 ans</t>
  </si>
  <si>
    <t>65 ans et plus</t>
  </si>
  <si>
    <t>- Source(s) : Service cantonal valaisan de la santé (SSP), Office fédéral de la statistique (OFS).</t>
  </si>
  <si>
    <t>Source(s) : Service cantonal valaisan de la santé (SSP), Office fédéral de la statistique (OFS)</t>
  </si>
  <si>
    <t>Source(s) : Service cantonal valaisan de la santé (SSP)</t>
  </si>
  <si>
    <t>1) Le nombre total de dentistes comprend les dentistes ayant une activité indépendante (travaillant dans leur propre cabinet) et les dentistes ayant une activité dépendante (travaillant dans un cabinet de groupe).</t>
  </si>
  <si>
    <t>Valais Central</t>
  </si>
  <si>
    <t>Professions médicales - Statistiques des dentistes avec une autorisation de pratique</t>
  </si>
  <si>
    <t>Evolution du nombre de dentistes au bénéfice d'une autorisation de pratique en exercice, Valais</t>
  </si>
  <si>
    <t>Evolution du nombre de dentistes au bénéfice d'une autorisation de pratique en exercice, selon la région sanitaire, Valais</t>
  </si>
  <si>
    <t>Evolution du nombre de dentistes au bénéfice d'une autorisation de pratique en exercice, par sexe, Valais</t>
  </si>
  <si>
    <t>Nombre de dentistes au bénéfice d'une autorisation de pratique en exercice, par classe d'âge et par sexe, Valais</t>
  </si>
  <si>
    <r>
      <t>Evolution du nombre de dentistes au bénéfice d'une autorisation de pratique en exercice</t>
    </r>
    <r>
      <rPr>
        <b/>
        <vertAlign val="superscript"/>
        <sz val="12"/>
        <rFont val="Verdana"/>
        <family val="2"/>
      </rPr>
      <t>1,2)</t>
    </r>
    <r>
      <rPr>
        <b/>
        <sz val="12"/>
        <rFont val="Verdana"/>
        <family val="2"/>
      </rPr>
      <t>, Valais, depuis 1980</t>
    </r>
  </si>
  <si>
    <t>2) Le nombre total de dentistes comprend les dentistes ayant une activité indépendante (travaillant dans leur propre cabinet) et les dentistes ayant une activité dépendante (travaillant dans un cabinet de groupe).</t>
  </si>
  <si>
    <t>2) Haut-Valais : districts de Goms, Brig, Visp, Östlich Raron, Westlich Raron et Leuk.</t>
  </si>
  <si>
    <t>3) Région sanitaire de Sierre : district de Sierre.</t>
  </si>
  <si>
    <t>4) Région sanitaire de Sion : districts de Sion, Hérens, Conthey.</t>
  </si>
  <si>
    <t>5) Région sanitaire de Martigny : districts de Martigny et Entremont.</t>
  </si>
  <si>
    <t>6) Région sanitaire de Monthey : districts de St-Maurice et Monthey.</t>
  </si>
  <si>
    <r>
      <t>Haut-Valais</t>
    </r>
    <r>
      <rPr>
        <b/>
        <vertAlign val="superscript"/>
        <sz val="10"/>
        <rFont val="Verdana"/>
        <family val="2"/>
      </rPr>
      <t>2)</t>
    </r>
  </si>
  <si>
    <r>
      <t>Sierre</t>
    </r>
    <r>
      <rPr>
        <b/>
        <vertAlign val="superscript"/>
        <sz val="10"/>
        <rFont val="Verdana"/>
        <family val="2"/>
      </rPr>
      <t>3)</t>
    </r>
  </si>
  <si>
    <r>
      <t>Sion</t>
    </r>
    <r>
      <rPr>
        <b/>
        <vertAlign val="superscript"/>
        <sz val="10"/>
        <rFont val="Verdana"/>
        <family val="2"/>
      </rPr>
      <t>4)</t>
    </r>
  </si>
  <si>
    <r>
      <t>Martigny</t>
    </r>
    <r>
      <rPr>
        <b/>
        <vertAlign val="superscript"/>
        <sz val="10"/>
        <rFont val="Verdana"/>
        <family val="2"/>
      </rPr>
      <t>5)</t>
    </r>
  </si>
  <si>
    <r>
      <t>Monthey</t>
    </r>
    <r>
      <rPr>
        <b/>
        <vertAlign val="superscript"/>
        <sz val="10"/>
        <rFont val="Verdana"/>
        <family val="2"/>
      </rPr>
      <t>6)</t>
    </r>
  </si>
  <si>
    <r>
      <t>Evolution du nombre de dentistes au bénéfice d'une autorisation de pratique en exercice</t>
    </r>
    <r>
      <rPr>
        <b/>
        <vertAlign val="superscript"/>
        <sz val="12"/>
        <rFont val="Verdana"/>
        <family val="2"/>
      </rPr>
      <t>1)</t>
    </r>
    <r>
      <rPr>
        <b/>
        <sz val="12"/>
        <rFont val="Verdana"/>
        <family val="2"/>
      </rPr>
      <t>, selon la région sanitaire</t>
    </r>
    <r>
      <rPr>
        <b/>
        <sz val="12"/>
        <rFont val="Verdana"/>
        <family val="2"/>
      </rPr>
      <t>, Valais, depuis 1995</t>
    </r>
  </si>
  <si>
    <r>
      <rPr>
        <sz val="8"/>
        <rFont val="Symbol"/>
        <family val="1"/>
        <charset val="2"/>
      </rPr>
      <t>ã</t>
    </r>
    <r>
      <rPr>
        <sz val="8"/>
        <rFont val="Verdana"/>
        <family val="2"/>
      </rPr>
      <t xml:space="preserve"> OVS 2022</t>
    </r>
  </si>
  <si>
    <r>
      <t>2021</t>
    </r>
    <r>
      <rPr>
        <vertAlign val="superscript"/>
        <sz val="10"/>
        <rFont val="Verdana"/>
        <family val="2"/>
      </rPr>
      <t>3)</t>
    </r>
  </si>
  <si>
    <t>3)  Le taux pour 1'000 habitants est calculé selon la population résidante permanente valaisanne au 31.12. (ESPOP), cf. indicateurs du chapitre Démographie.  Projections pour l'année 2021.</t>
  </si>
  <si>
    <t>Dernière mise à jour : Juillet 2022</t>
  </si>
  <si>
    <t>7) Le taux pour 1'000 habitants est calculé selon la population résidante permanente valaisanne au 31.12. (ESPOP), cf. indicateurs du chapitre Démographie.  Projections pour l'année 2021.</t>
  </si>
  <si>
    <r>
      <t>2021</t>
    </r>
    <r>
      <rPr>
        <vertAlign val="superscript"/>
        <sz val="10"/>
        <rFont val="Verdana"/>
        <family val="2"/>
      </rPr>
      <t>7)</t>
    </r>
  </si>
  <si>
    <r>
      <t xml:space="preserve">Evolution du nombre de dentistes au bénéfice d'une autorisation de pratique </t>
    </r>
    <r>
      <rPr>
        <b/>
        <sz val="12"/>
        <rFont val="Verdana"/>
        <family val="2"/>
      </rPr>
      <t>en exercice</t>
    </r>
    <r>
      <rPr>
        <b/>
        <vertAlign val="superscript"/>
        <sz val="12"/>
        <rFont val="Verdana"/>
        <family val="2"/>
      </rPr>
      <t>1)</t>
    </r>
    <r>
      <rPr>
        <b/>
        <sz val="12"/>
        <rFont val="Verdana"/>
        <family val="2"/>
      </rPr>
      <t>, par sexe, Valais, depuis 1995</t>
    </r>
  </si>
  <si>
    <r>
      <t xml:space="preserve">Nombre de dentistes au bénéfice d'une autorisation de pratique </t>
    </r>
    <r>
      <rPr>
        <b/>
        <sz val="12"/>
        <rFont val="Verdana"/>
        <family val="2"/>
      </rPr>
      <t>en exercice</t>
    </r>
    <r>
      <rPr>
        <b/>
        <vertAlign val="superscript"/>
        <sz val="12"/>
        <rFont val="Verdana"/>
        <family val="2"/>
      </rPr>
      <t>1)</t>
    </r>
    <r>
      <rPr>
        <b/>
        <sz val="12"/>
        <rFont val="Verdana"/>
        <family val="2"/>
      </rPr>
      <t>, par classe d'âge et par sexe, Valais,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</si>
</sst>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 * #,##0.00_ ;_ * \-#,##0.00_ ;_ * &quot;-&quot;??_ ;_ @_ "/>
    <numFmt numFmtId="165" formatCode="_ * #,##0_ ;_ * \-#,##0_ ;_ * &quot;-&quot;??_ ;_ @_ "/>
    <numFmt numFmtId="166" formatCode="0.0%"/>
    <numFmt numFmtId="167" formatCode="0.0"/>
    <numFmt numFmtId="168" formatCode="#,##0.0"/>
  </numFmts>
  <fonts count="25" x14ac:knownFonts="1">
    <font>
      <sz val="11"/>
      <color theme="1"/>
      <name val="Verdana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2"/>
      <color indexed="8"/>
      <name val="Verdana"/>
      <family val="2"/>
    </font>
    <font>
      <i/>
      <sz val="10"/>
      <name val="Verdana"/>
      <family val="2"/>
    </font>
    <font>
      <sz val="8"/>
      <name val="Verdana"/>
      <family val="2"/>
    </font>
    <font>
      <sz val="8"/>
      <name val="Symbol"/>
      <family val="1"/>
      <charset val="2"/>
    </font>
    <font>
      <sz val="9"/>
      <name val="Verdana"/>
      <family val="2"/>
    </font>
    <font>
      <b/>
      <sz val="10"/>
      <name val="Verdana"/>
      <family val="2"/>
    </font>
    <font>
      <sz val="10"/>
      <name val="MS Sans Serif"/>
      <family val="2"/>
    </font>
    <font>
      <sz val="10"/>
      <name val="Helv"/>
    </font>
    <font>
      <sz val="11"/>
      <name val="Verdana"/>
      <family val="2"/>
    </font>
    <font>
      <b/>
      <sz val="12"/>
      <name val="Verdana"/>
      <family val="2"/>
    </font>
    <font>
      <sz val="9"/>
      <name val="Symbol"/>
      <family val="1"/>
      <charset val="2"/>
    </font>
    <font>
      <sz val="11"/>
      <color theme="1"/>
      <name val="Verdana"/>
      <family val="2"/>
      <scheme val="minor"/>
    </font>
    <font>
      <u/>
      <sz val="10"/>
      <color theme="10"/>
      <name val="Arial"/>
      <family val="2"/>
    </font>
    <font>
      <sz val="9"/>
      <name val="Verdana"/>
      <family val="2"/>
      <scheme val="minor"/>
    </font>
    <font>
      <sz val="10"/>
      <name val="Verdana"/>
      <family val="2"/>
      <scheme val="minor"/>
    </font>
    <font>
      <b/>
      <sz val="10"/>
      <name val="Verdana"/>
      <family val="2"/>
      <scheme val="minor"/>
    </font>
    <font>
      <sz val="5"/>
      <name val="Verdana"/>
      <family val="2"/>
      <scheme val="minor"/>
    </font>
    <font>
      <sz val="11"/>
      <name val="Verdana"/>
      <family val="2"/>
      <scheme val="minor"/>
    </font>
    <font>
      <b/>
      <sz val="12"/>
      <name val="Verdana"/>
      <family val="2"/>
      <scheme val="minor"/>
    </font>
    <font>
      <b/>
      <vertAlign val="superscript"/>
      <sz val="12"/>
      <name val="Verdana"/>
      <family val="2"/>
    </font>
    <font>
      <b/>
      <vertAlign val="superscript"/>
      <sz val="10"/>
      <name val="Verdana"/>
      <family val="2"/>
    </font>
    <font>
      <vertAlign val="superscript"/>
      <sz val="1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164" fontId="14" fillId="0" borderId="0" applyFont="0" applyFill="0" applyBorder="0" applyAlignment="0" applyProtection="0"/>
    <xf numFmtId="4" fontId="10" fillId="0" borderId="0" applyFont="0" applyFill="0" applyBorder="0" applyAlignment="0" applyProtection="0"/>
    <xf numFmtId="0" fontId="14" fillId="0" borderId="0"/>
    <xf numFmtId="0" fontId="14" fillId="0" borderId="0"/>
    <xf numFmtId="0" fontId="9" fillId="0" borderId="0"/>
    <xf numFmtId="0" fontId="9" fillId="0" borderId="0"/>
    <xf numFmtId="0" fontId="1" fillId="0" borderId="0"/>
    <xf numFmtId="9" fontId="14" fillId="0" borderId="0" applyFont="0" applyFill="0" applyBorder="0" applyAlignment="0" applyProtection="0"/>
  </cellStyleXfs>
  <cellXfs count="171">
    <xf numFmtId="0" fontId="0" fillId="0" borderId="0" xfId="0"/>
    <xf numFmtId="0" fontId="3" fillId="2" borderId="0" xfId="4" applyFont="1" applyFill="1" applyBorder="1" applyAlignment="1">
      <alignment vertical="center"/>
    </xf>
    <xf numFmtId="0" fontId="2" fillId="3" borderId="1" xfId="8" applyFont="1" applyFill="1" applyBorder="1" applyAlignment="1">
      <alignment horizontal="center" vertical="center"/>
    </xf>
    <xf numFmtId="0" fontId="2" fillId="0" borderId="2" xfId="8" applyFont="1" applyBorder="1" applyAlignment="1">
      <alignment horizontal="center" vertical="center" wrapText="1"/>
    </xf>
    <xf numFmtId="0" fontId="2" fillId="0" borderId="2" xfId="8" applyFont="1" applyBorder="1" applyAlignment="1">
      <alignment horizontal="left" vertical="center" wrapText="1" indent="1"/>
    </xf>
    <xf numFmtId="0" fontId="15" fillId="0" borderId="2" xfId="1" applyBorder="1" applyAlignment="1" applyProtection="1">
      <alignment horizontal="center" vertical="center"/>
    </xf>
    <xf numFmtId="0" fontId="2" fillId="0" borderId="3" xfId="8" applyFont="1" applyBorder="1" applyAlignment="1">
      <alignment horizontal="center" vertical="center"/>
    </xf>
    <xf numFmtId="0" fontId="2" fillId="0" borderId="3" xfId="8" applyFont="1" applyBorder="1" applyAlignment="1">
      <alignment horizontal="left" vertical="center" wrapText="1" indent="1"/>
    </xf>
    <xf numFmtId="0" fontId="15" fillId="0" borderId="3" xfId="1" applyBorder="1" applyAlignment="1" applyProtection="1">
      <alignment horizontal="center" vertical="center"/>
    </xf>
    <xf numFmtId="0" fontId="2" fillId="0" borderId="4" xfId="8" applyFont="1" applyBorder="1" applyAlignment="1">
      <alignment horizontal="left" vertical="center" wrapText="1" indent="1"/>
    </xf>
    <xf numFmtId="0" fontId="15" fillId="0" borderId="5" xfId="1" applyBorder="1" applyAlignment="1" applyProtection="1">
      <alignment horizontal="center" vertical="center"/>
    </xf>
    <xf numFmtId="0" fontId="2" fillId="0" borderId="6" xfId="8" applyFont="1" applyBorder="1" applyAlignment="1">
      <alignment vertical="center"/>
    </xf>
    <xf numFmtId="0" fontId="2" fillId="0" borderId="7" xfId="8" applyFont="1" applyBorder="1" applyAlignment="1">
      <alignment vertical="center"/>
    </xf>
    <xf numFmtId="0" fontId="2" fillId="0" borderId="8" xfId="8" quotePrefix="1" applyFont="1" applyBorder="1" applyAlignment="1">
      <alignment horizontal="left" vertical="center"/>
    </xf>
    <xf numFmtId="0" fontId="2" fillId="0" borderId="0" xfId="8" applyFont="1" applyBorder="1" applyAlignment="1">
      <alignment vertical="center"/>
    </xf>
    <xf numFmtId="0" fontId="2" fillId="0" borderId="9" xfId="8" quotePrefix="1" applyFont="1" applyBorder="1" applyAlignment="1">
      <alignment horizontal="left" vertical="center"/>
    </xf>
    <xf numFmtId="0" fontId="2" fillId="0" borderId="10" xfId="8" applyFont="1" applyBorder="1" applyAlignment="1">
      <alignment vertical="center"/>
    </xf>
    <xf numFmtId="0" fontId="5" fillId="0" borderId="0" xfId="8" applyFont="1" applyAlignment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165" fontId="7" fillId="0" borderId="0" xfId="0" applyNumberFormat="1" applyFont="1" applyAlignment="1">
      <alignment vertical="center"/>
    </xf>
    <xf numFmtId="165" fontId="7" fillId="0" borderId="0" xfId="0" applyNumberFormat="1" applyFont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2" fillId="0" borderId="0" xfId="8" applyFont="1" applyAlignment="1">
      <alignment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right" vertical="center"/>
    </xf>
    <xf numFmtId="2" fontId="2" fillId="0" borderId="3" xfId="0" applyNumberFormat="1" applyFont="1" applyFill="1" applyBorder="1" applyAlignment="1">
      <alignment horizontal="right" vertical="center"/>
    </xf>
    <xf numFmtId="167" fontId="2" fillId="0" borderId="3" xfId="0" applyNumberFormat="1" applyFont="1" applyFill="1" applyBorder="1" applyAlignment="1">
      <alignment horizontal="right" vertical="center"/>
    </xf>
    <xf numFmtId="165" fontId="2" fillId="0" borderId="13" xfId="2" applyNumberFormat="1" applyFont="1" applyFill="1" applyBorder="1" applyAlignment="1">
      <alignment horizontal="right" vertical="center"/>
    </xf>
    <xf numFmtId="0" fontId="8" fillId="0" borderId="14" xfId="0" applyFont="1" applyFill="1" applyBorder="1" applyAlignment="1">
      <alignment horizontal="center" vertical="center" wrapText="1"/>
    </xf>
    <xf numFmtId="168" fontId="2" fillId="0" borderId="14" xfId="0" applyNumberFormat="1" applyFont="1" applyFill="1" applyBorder="1" applyAlignment="1">
      <alignment horizontal="right" vertical="center"/>
    </xf>
    <xf numFmtId="0" fontId="16" fillId="0" borderId="0" xfId="0" applyFont="1" applyBorder="1" applyAlignment="1">
      <alignment horizontal="center" vertical="center"/>
    </xf>
    <xf numFmtId="165" fontId="16" fillId="0" borderId="0" xfId="2" applyNumberFormat="1" applyFont="1" applyBorder="1"/>
    <xf numFmtId="0" fontId="16" fillId="0" borderId="0" xfId="0" applyFont="1" applyBorder="1" applyAlignment="1">
      <alignment horizontal="center"/>
    </xf>
    <xf numFmtId="0" fontId="2" fillId="0" borderId="0" xfId="8" applyFont="1" applyAlignment="1">
      <alignment vertical="center"/>
    </xf>
    <xf numFmtId="0" fontId="4" fillId="0" borderId="0" xfId="8" applyFont="1" applyAlignment="1">
      <alignment vertical="center"/>
    </xf>
    <xf numFmtId="0" fontId="2" fillId="0" borderId="0" xfId="8" applyFont="1" applyAlignment="1">
      <alignment horizontal="right" vertical="center"/>
    </xf>
    <xf numFmtId="0" fontId="2" fillId="0" borderId="15" xfId="8" applyFont="1" applyBorder="1" applyAlignment="1">
      <alignment vertical="center"/>
    </xf>
    <xf numFmtId="0" fontId="2" fillId="0" borderId="16" xfId="8" applyFont="1" applyBorder="1" applyAlignment="1">
      <alignment vertical="center"/>
    </xf>
    <xf numFmtId="0" fontId="2" fillId="0" borderId="17" xfId="8" applyFont="1" applyBorder="1" applyAlignment="1">
      <alignment vertical="center"/>
    </xf>
    <xf numFmtId="0" fontId="2" fillId="0" borderId="7" xfId="8" quotePrefix="1" applyFont="1" applyBorder="1" applyAlignment="1">
      <alignment horizontal="left" vertical="center"/>
    </xf>
    <xf numFmtId="0" fontId="17" fillId="0" borderId="2" xfId="6" applyFont="1" applyBorder="1" applyAlignment="1">
      <alignment horizontal="center" vertical="center"/>
    </xf>
    <xf numFmtId="166" fontId="17" fillId="0" borderId="2" xfId="6" applyNumberFormat="1" applyFont="1" applyBorder="1" applyAlignment="1">
      <alignment horizontal="center" vertical="center"/>
    </xf>
    <xf numFmtId="0" fontId="18" fillId="0" borderId="2" xfId="6" applyFont="1" applyBorder="1" applyAlignment="1">
      <alignment horizontal="center" vertical="center"/>
    </xf>
    <xf numFmtId="0" fontId="17" fillId="0" borderId="3" xfId="6" applyFont="1" applyBorder="1" applyAlignment="1">
      <alignment horizontal="center" vertical="center"/>
    </xf>
    <xf numFmtId="166" fontId="17" fillId="0" borderId="3" xfId="6" applyNumberFormat="1" applyFont="1" applyBorder="1" applyAlignment="1">
      <alignment horizontal="center" vertical="center"/>
    </xf>
    <xf numFmtId="0" fontId="18" fillId="0" borderId="3" xfId="6" applyFont="1" applyBorder="1" applyAlignment="1">
      <alignment horizontal="center" vertical="center"/>
    </xf>
    <xf numFmtId="0" fontId="17" fillId="0" borderId="5" xfId="6" applyFont="1" applyBorder="1" applyAlignment="1">
      <alignment horizontal="center" vertical="center"/>
    </xf>
    <xf numFmtId="166" fontId="17" fillId="0" borderId="5" xfId="6" applyNumberFormat="1" applyFont="1" applyBorder="1" applyAlignment="1">
      <alignment horizontal="center" vertical="center"/>
    </xf>
    <xf numFmtId="0" fontId="18" fillId="0" borderId="5" xfId="6" applyFont="1" applyBorder="1" applyAlignment="1">
      <alignment horizontal="center" vertical="center"/>
    </xf>
    <xf numFmtId="0" fontId="2" fillId="0" borderId="5" xfId="8" applyFont="1" applyBorder="1" applyAlignment="1">
      <alignment horizontal="center" vertical="center"/>
    </xf>
    <xf numFmtId="0" fontId="2" fillId="0" borderId="5" xfId="8" applyFont="1" applyBorder="1" applyAlignment="1">
      <alignment horizontal="left" vertical="center" wrapText="1" indent="1"/>
    </xf>
    <xf numFmtId="0" fontId="19" fillId="0" borderId="0" xfId="4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2" fontId="18" fillId="4" borderId="1" xfId="7" applyNumberFormat="1" applyFont="1" applyFill="1" applyBorder="1" applyAlignment="1">
      <alignment horizontal="center" vertical="center"/>
    </xf>
    <xf numFmtId="14" fontId="18" fillId="4" borderId="1" xfId="7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right" vertical="center"/>
    </xf>
    <xf numFmtId="2" fontId="2" fillId="0" borderId="2" xfId="0" applyNumberFormat="1" applyFont="1" applyFill="1" applyBorder="1" applyAlignment="1">
      <alignment horizontal="right" vertical="center"/>
    </xf>
    <xf numFmtId="167" fontId="2" fillId="0" borderId="2" xfId="0" applyNumberFormat="1" applyFont="1" applyFill="1" applyBorder="1" applyAlignment="1">
      <alignment horizontal="right" vertical="center"/>
    </xf>
    <xf numFmtId="165" fontId="2" fillId="0" borderId="19" xfId="2" applyNumberFormat="1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right" vertical="center"/>
    </xf>
    <xf numFmtId="2" fontId="2" fillId="0" borderId="5" xfId="0" applyNumberFormat="1" applyFont="1" applyFill="1" applyBorder="1" applyAlignment="1">
      <alignment horizontal="right" vertical="center"/>
    </xf>
    <xf numFmtId="167" fontId="2" fillId="0" borderId="5" xfId="0" applyNumberFormat="1" applyFont="1" applyFill="1" applyBorder="1" applyAlignment="1">
      <alignment horizontal="right" vertical="center"/>
    </xf>
    <xf numFmtId="0" fontId="2" fillId="0" borderId="18" xfId="0" applyFont="1" applyFill="1" applyBorder="1" applyAlignment="1">
      <alignment horizontal="right" vertical="center"/>
    </xf>
    <xf numFmtId="2" fontId="2" fillId="0" borderId="18" xfId="0" applyNumberFormat="1" applyFont="1" applyFill="1" applyBorder="1" applyAlignment="1">
      <alignment horizontal="right" vertical="center"/>
    </xf>
    <xf numFmtId="167" fontId="2" fillId="0" borderId="18" xfId="0" applyNumberFormat="1" applyFont="1" applyFill="1" applyBorder="1" applyAlignment="1">
      <alignment horizontal="right" vertical="center"/>
    </xf>
    <xf numFmtId="165" fontId="2" fillId="0" borderId="20" xfId="2" applyNumberFormat="1" applyFont="1" applyFill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7" fillId="0" borderId="0" xfId="4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4" applyFont="1" applyAlignment="1">
      <alignment horizontal="center" vertical="center"/>
    </xf>
    <xf numFmtId="0" fontId="7" fillId="0" borderId="0" xfId="0" applyFont="1" applyAlignment="1">
      <alignment vertical="center"/>
    </xf>
    <xf numFmtId="3" fontId="2" fillId="5" borderId="3" xfId="0" applyNumberFormat="1" applyFont="1" applyFill="1" applyBorder="1" applyAlignment="1">
      <alignment horizontal="right" vertical="center" wrapText="1"/>
    </xf>
    <xf numFmtId="3" fontId="2" fillId="5" borderId="18" xfId="0" applyNumberFormat="1" applyFont="1" applyFill="1" applyBorder="1" applyAlignment="1">
      <alignment horizontal="right" vertical="center" wrapText="1"/>
    </xf>
    <xf numFmtId="3" fontId="2" fillId="5" borderId="5" xfId="0" applyNumberFormat="1" applyFont="1" applyFill="1" applyBorder="1" applyAlignment="1">
      <alignment horizontal="right" vertical="center" wrapText="1"/>
    </xf>
    <xf numFmtId="0" fontId="17" fillId="0" borderId="18" xfId="6" applyFont="1" applyBorder="1" applyAlignment="1">
      <alignment horizontal="center" vertical="center"/>
    </xf>
    <xf numFmtId="166" fontId="17" fillId="0" borderId="18" xfId="6" applyNumberFormat="1" applyFont="1" applyBorder="1" applyAlignment="1">
      <alignment horizontal="center" vertical="center"/>
    </xf>
    <xf numFmtId="0" fontId="18" fillId="0" borderId="18" xfId="6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2" fontId="18" fillId="4" borderId="11" xfId="7" applyNumberFormat="1" applyFont="1" applyFill="1" applyBorder="1" applyAlignment="1">
      <alignment horizontal="center" vertical="center"/>
    </xf>
    <xf numFmtId="1" fontId="18" fillId="6" borderId="1" xfId="7" applyNumberFormat="1" applyFont="1" applyFill="1" applyBorder="1" applyAlignment="1">
      <alignment horizontal="center" vertical="center"/>
    </xf>
    <xf numFmtId="1" fontId="17" fillId="0" borderId="2" xfId="7" applyNumberFormat="1" applyFont="1" applyBorder="1" applyAlignment="1">
      <alignment horizontal="left" vertical="center" indent="1"/>
    </xf>
    <xf numFmtId="1" fontId="17" fillId="0" borderId="3" xfId="7" applyNumberFormat="1" applyFont="1" applyBorder="1" applyAlignment="1">
      <alignment horizontal="left" vertical="center" indent="1"/>
    </xf>
    <xf numFmtId="165" fontId="2" fillId="0" borderId="5" xfId="2" applyNumberFormat="1" applyFont="1" applyFill="1" applyBorder="1" applyAlignment="1">
      <alignment horizontal="right" vertical="center"/>
    </xf>
    <xf numFmtId="166" fontId="17" fillId="0" borderId="5" xfId="9" applyNumberFormat="1" applyFont="1" applyBorder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3" fontId="2" fillId="7" borderId="3" xfId="0" applyNumberFormat="1" applyFont="1" applyFill="1" applyBorder="1" applyAlignment="1">
      <alignment horizontal="right" vertical="center" wrapText="1"/>
    </xf>
    <xf numFmtId="3" fontId="2" fillId="7" borderId="18" xfId="0" applyNumberFormat="1" applyFont="1" applyFill="1" applyBorder="1" applyAlignment="1">
      <alignment horizontal="right" vertical="center" wrapText="1"/>
    </xf>
    <xf numFmtId="3" fontId="2" fillId="7" borderId="5" xfId="0" applyNumberFormat="1" applyFont="1" applyFill="1" applyBorder="1" applyAlignment="1">
      <alignment horizontal="right" vertical="center" wrapText="1"/>
    </xf>
    <xf numFmtId="4" fontId="2" fillId="7" borderId="3" xfId="0" applyNumberFormat="1" applyFont="1" applyFill="1" applyBorder="1" applyAlignment="1">
      <alignment horizontal="right" vertical="center" wrapText="1"/>
    </xf>
    <xf numFmtId="4" fontId="2" fillId="7" borderId="18" xfId="0" applyNumberFormat="1" applyFont="1" applyFill="1" applyBorder="1" applyAlignment="1">
      <alignment horizontal="right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18" fillId="4" borderId="1" xfId="6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/>
    <xf numFmtId="0" fontId="16" fillId="0" borderId="0" xfId="0" applyFont="1" applyBorder="1"/>
    <xf numFmtId="0" fontId="2" fillId="5" borderId="3" xfId="0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right" vertical="center"/>
    </xf>
    <xf numFmtId="3" fontId="2" fillId="7" borderId="3" xfId="0" applyNumberFormat="1" applyFont="1" applyFill="1" applyBorder="1" applyAlignment="1">
      <alignment horizontal="right" vertical="center"/>
    </xf>
    <xf numFmtId="3" fontId="8" fillId="6" borderId="3" xfId="0" applyNumberFormat="1" applyFont="1" applyFill="1" applyBorder="1" applyAlignment="1">
      <alignment horizontal="right" vertical="center" wrapText="1"/>
    </xf>
    <xf numFmtId="4" fontId="2" fillId="5" borderId="3" xfId="0" applyNumberFormat="1" applyFont="1" applyFill="1" applyBorder="1" applyAlignment="1">
      <alignment horizontal="right" vertical="center" wrapText="1"/>
    </xf>
    <xf numFmtId="4" fontId="2" fillId="0" borderId="3" xfId="0" applyNumberFormat="1" applyFont="1" applyFill="1" applyBorder="1" applyAlignment="1">
      <alignment horizontal="right" vertical="center"/>
    </xf>
    <xf numFmtId="4" fontId="8" fillId="6" borderId="3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Alignment="1">
      <alignment vertical="center"/>
    </xf>
    <xf numFmtId="0" fontId="2" fillId="5" borderId="18" xfId="0" applyFont="1" applyFill="1" applyBorder="1" applyAlignment="1">
      <alignment horizontal="center" vertical="center" wrapText="1"/>
    </xf>
    <xf numFmtId="3" fontId="2" fillId="0" borderId="18" xfId="0" applyNumberFormat="1" applyFont="1" applyFill="1" applyBorder="1" applyAlignment="1">
      <alignment horizontal="right" vertical="center"/>
    </xf>
    <xf numFmtId="3" fontId="2" fillId="7" borderId="18" xfId="0" applyNumberFormat="1" applyFont="1" applyFill="1" applyBorder="1" applyAlignment="1">
      <alignment horizontal="right" vertical="center"/>
    </xf>
    <xf numFmtId="3" fontId="8" fillId="6" borderId="18" xfId="0" applyNumberFormat="1" applyFont="1" applyFill="1" applyBorder="1" applyAlignment="1">
      <alignment horizontal="right" vertical="center" wrapText="1"/>
    </xf>
    <xf numFmtId="4" fontId="2" fillId="5" borderId="18" xfId="0" applyNumberFormat="1" applyFont="1" applyFill="1" applyBorder="1" applyAlignment="1">
      <alignment horizontal="right" vertical="center" wrapText="1"/>
    </xf>
    <xf numFmtId="4" fontId="2" fillId="0" borderId="18" xfId="0" applyNumberFormat="1" applyFont="1" applyFill="1" applyBorder="1" applyAlignment="1">
      <alignment horizontal="right" vertical="center"/>
    </xf>
    <xf numFmtId="4" fontId="8" fillId="6" borderId="18" xfId="0" applyNumberFormat="1" applyFont="1" applyFill="1" applyBorder="1" applyAlignment="1">
      <alignment horizontal="right" vertical="center" wrapText="1"/>
    </xf>
    <xf numFmtId="0" fontId="2" fillId="5" borderId="5" xfId="0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right" vertical="center"/>
    </xf>
    <xf numFmtId="3" fontId="2" fillId="7" borderId="5" xfId="0" applyNumberFormat="1" applyFont="1" applyFill="1" applyBorder="1" applyAlignment="1">
      <alignment horizontal="right" vertical="center"/>
    </xf>
    <xf numFmtId="3" fontId="8" fillId="6" borderId="5" xfId="0" applyNumberFormat="1" applyFont="1" applyFill="1" applyBorder="1" applyAlignment="1">
      <alignment horizontal="right" vertical="center" wrapText="1"/>
    </xf>
    <xf numFmtId="0" fontId="20" fillId="0" borderId="0" xfId="0" applyFont="1" applyAlignment="1">
      <alignment vertical="center"/>
    </xf>
    <xf numFmtId="166" fontId="2" fillId="0" borderId="0" xfId="9" applyNumberFormat="1" applyFont="1" applyAlignment="1">
      <alignment vertical="center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right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166" fontId="17" fillId="0" borderId="0" xfId="9" applyNumberFormat="1" applyFont="1" applyAlignment="1">
      <alignment horizontal="center" vertical="center"/>
    </xf>
    <xf numFmtId="3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right"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Fill="1" applyAlignment="1">
      <alignment vertical="center"/>
    </xf>
    <xf numFmtId="0" fontId="16" fillId="0" borderId="0" xfId="0" applyFont="1" applyFill="1" applyBorder="1" applyAlignment="1">
      <alignment horizontal="center"/>
    </xf>
    <xf numFmtId="165" fontId="16" fillId="0" borderId="0" xfId="2" applyNumberFormat="1" applyFont="1" applyFill="1" applyBorder="1"/>
    <xf numFmtId="10" fontId="5" fillId="0" borderId="14" xfId="9" applyNumberFormat="1" applyFont="1" applyFill="1" applyBorder="1" applyAlignment="1">
      <alignment horizontal="right" vertical="center"/>
    </xf>
    <xf numFmtId="165" fontId="17" fillId="0" borderId="2" xfId="2" applyNumberFormat="1" applyFont="1" applyBorder="1" applyAlignment="1">
      <alignment horizontal="right" vertical="center"/>
    </xf>
    <xf numFmtId="165" fontId="17" fillId="6" borderId="2" xfId="2" applyNumberFormat="1" applyFont="1" applyFill="1" applyBorder="1" applyAlignment="1">
      <alignment horizontal="right" vertical="center"/>
    </xf>
    <xf numFmtId="165" fontId="17" fillId="0" borderId="3" xfId="2" applyNumberFormat="1" applyFont="1" applyBorder="1" applyAlignment="1">
      <alignment horizontal="right" vertical="center"/>
    </xf>
    <xf numFmtId="165" fontId="17" fillId="6" borderId="3" xfId="2" applyNumberFormat="1" applyFont="1" applyFill="1" applyBorder="1" applyAlignment="1">
      <alignment horizontal="right" vertical="center"/>
    </xf>
    <xf numFmtId="165" fontId="17" fillId="6" borderId="5" xfId="2" applyNumberFormat="1" applyFont="1" applyFill="1" applyBorder="1" applyAlignment="1">
      <alignment horizontal="right" vertical="center"/>
    </xf>
    <xf numFmtId="165" fontId="18" fillId="6" borderId="1" xfId="2" applyNumberFormat="1" applyFont="1" applyFill="1" applyBorder="1" applyAlignment="1">
      <alignment horizontal="right" vertical="center"/>
    </xf>
    <xf numFmtId="9" fontId="17" fillId="0" borderId="0" xfId="9" applyFont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4" fontId="2" fillId="5" borderId="5" xfId="0" applyNumberFormat="1" applyFont="1" applyFill="1" applyBorder="1" applyAlignment="1">
      <alignment horizontal="right" vertical="center" wrapText="1"/>
    </xf>
    <xf numFmtId="2" fontId="2" fillId="7" borderId="5" xfId="4" applyNumberFormat="1" applyFont="1" applyFill="1" applyBorder="1" applyAlignment="1">
      <alignment vertical="center"/>
    </xf>
    <xf numFmtId="4" fontId="8" fillId="6" borderId="5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 wrapText="1"/>
    </xf>
    <xf numFmtId="0" fontId="8" fillId="4" borderId="26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7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18" fillId="4" borderId="1" xfId="6" applyFont="1" applyFill="1" applyBorder="1" applyAlignment="1">
      <alignment horizontal="center" vertical="center"/>
    </xf>
    <xf numFmtId="0" fontId="18" fillId="4" borderId="11" xfId="6" applyFont="1" applyFill="1" applyBorder="1" applyAlignment="1">
      <alignment horizontal="center" vertical="center"/>
    </xf>
    <xf numFmtId="0" fontId="18" fillId="4" borderId="24" xfId="6" applyFont="1" applyFill="1" applyBorder="1" applyAlignment="1">
      <alignment horizontal="center" vertical="center"/>
    </xf>
  </cellXfs>
  <cellStyles count="10">
    <cellStyle name="Lien hypertexte" xfId="1" builtinId="8"/>
    <cellStyle name="Milliers" xfId="2" builtinId="3"/>
    <cellStyle name="Milliers 2" xfId="3"/>
    <cellStyle name="Normal" xfId="0" builtinId="0"/>
    <cellStyle name="Normal 2" xfId="4"/>
    <cellStyle name="Normal 2 2" xfId="5"/>
    <cellStyle name="Normal 2 2 2" xfId="6"/>
    <cellStyle name="Normal 3" xfId="7"/>
    <cellStyle name="Normal 4" xfId="8"/>
    <cellStyle name="Pourcentage" xfId="9" builtinId="5"/>
  </cellStyles>
  <dxfs count="0"/>
  <tableStyles count="0" defaultTableStyle="TableStyleMedium9" defaultPivotStyle="PivotStyleLight16"/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753462</xdr:colOff>
      <xdr:row>0</xdr:row>
      <xdr:rowOff>179988</xdr:rowOff>
    </xdr:from>
    <xdr:to>
      <xdr:col>5</xdr:col>
      <xdr:colOff>307225</xdr:colOff>
      <xdr:row>3</xdr:row>
      <xdr:rowOff>120276</xdr:rowOff>
    </xdr:to>
    <xdr:pic>
      <xdr:nvPicPr>
        <xdr:cNvPr id="1149" name="Image 1" descr="logo_FR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01243" y="179988"/>
          <a:ext cx="1149650" cy="501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Indicateurs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1"/>
  <sheetViews>
    <sheetView showGridLines="0" tabSelected="1" zoomScaleNormal="100" zoomScaleSheetLayoutView="80" workbookViewId="0">
      <selection activeCell="B7" sqref="B7"/>
    </sheetView>
  </sheetViews>
  <sheetFormatPr baseColWidth="10" defaultRowHeight="14.25" x14ac:dyDescent="0.2"/>
  <cols>
    <col min="1" max="1" width="3" style="36" customWidth="1"/>
    <col min="2" max="2" width="5.796875" style="36" customWidth="1"/>
    <col min="3" max="3" width="65.296875" style="36" customWidth="1"/>
    <col min="4" max="4" width="7.59765625" style="36" customWidth="1"/>
    <col min="5" max="5" width="18.5" style="36" customWidth="1"/>
    <col min="6" max="6" width="4.796875" style="36" customWidth="1"/>
    <col min="7" max="8" width="11.19921875" style="36"/>
    <col min="9" max="16384" width="11.19921875" style="24"/>
  </cols>
  <sheetData>
    <row r="1" spans="2:256" x14ac:dyDescent="0.2"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  <c r="CU1" s="36"/>
      <c r="CV1" s="36"/>
      <c r="CW1" s="36"/>
      <c r="CX1" s="36"/>
      <c r="CY1" s="36"/>
      <c r="CZ1" s="36"/>
      <c r="DA1" s="36"/>
      <c r="DB1" s="36"/>
      <c r="DC1" s="36"/>
      <c r="DD1" s="36"/>
      <c r="DE1" s="36"/>
      <c r="DF1" s="36"/>
      <c r="DG1" s="36"/>
      <c r="DH1" s="36"/>
      <c r="DI1" s="36"/>
      <c r="DJ1" s="36"/>
      <c r="DK1" s="36"/>
      <c r="DL1" s="36"/>
      <c r="DM1" s="36"/>
      <c r="DN1" s="36"/>
      <c r="DO1" s="36"/>
      <c r="DP1" s="36"/>
      <c r="DQ1" s="36"/>
      <c r="DR1" s="36"/>
      <c r="DS1" s="36"/>
      <c r="DT1" s="36"/>
      <c r="DU1" s="36"/>
      <c r="DV1" s="36"/>
      <c r="DW1" s="36"/>
      <c r="DX1" s="36"/>
      <c r="DY1" s="36"/>
      <c r="DZ1" s="36"/>
      <c r="EA1" s="36"/>
      <c r="EB1" s="36"/>
      <c r="EC1" s="36"/>
      <c r="ED1" s="36"/>
      <c r="EE1" s="36"/>
      <c r="EF1" s="36"/>
      <c r="EG1" s="36"/>
      <c r="EH1" s="36"/>
      <c r="EI1" s="36"/>
      <c r="EJ1" s="36"/>
      <c r="EK1" s="36"/>
      <c r="EL1" s="36"/>
      <c r="EM1" s="36"/>
      <c r="EN1" s="36"/>
      <c r="EO1" s="36"/>
      <c r="EP1" s="36"/>
      <c r="EQ1" s="36"/>
      <c r="ER1" s="36"/>
      <c r="ES1" s="36"/>
      <c r="ET1" s="36"/>
      <c r="EU1" s="36"/>
      <c r="EV1" s="36"/>
      <c r="EW1" s="36"/>
      <c r="EX1" s="36"/>
      <c r="EY1" s="36"/>
      <c r="EZ1" s="36"/>
      <c r="FA1" s="36"/>
      <c r="FB1" s="36"/>
      <c r="FC1" s="36"/>
      <c r="FD1" s="36"/>
      <c r="FE1" s="36"/>
      <c r="FF1" s="36"/>
      <c r="FG1" s="36"/>
      <c r="FH1" s="36"/>
      <c r="FI1" s="36"/>
      <c r="FJ1" s="36"/>
      <c r="FK1" s="36"/>
      <c r="FL1" s="36"/>
      <c r="FM1" s="36"/>
      <c r="FN1" s="36"/>
      <c r="FO1" s="36"/>
      <c r="FP1" s="36"/>
      <c r="FQ1" s="36"/>
      <c r="FR1" s="36"/>
      <c r="FS1" s="36"/>
      <c r="FT1" s="36"/>
      <c r="FU1" s="36"/>
      <c r="FV1" s="36"/>
      <c r="FW1" s="36"/>
      <c r="FX1" s="36"/>
      <c r="FY1" s="36"/>
      <c r="FZ1" s="36"/>
      <c r="GA1" s="36"/>
      <c r="GB1" s="36"/>
      <c r="GC1" s="36"/>
      <c r="GD1" s="36"/>
      <c r="GE1" s="36"/>
      <c r="GF1" s="36"/>
      <c r="GG1" s="36"/>
      <c r="GH1" s="36"/>
      <c r="GI1" s="36"/>
      <c r="GJ1" s="36"/>
      <c r="GK1" s="36"/>
      <c r="GL1" s="36"/>
      <c r="GM1" s="36"/>
      <c r="GN1" s="36"/>
      <c r="GO1" s="36"/>
      <c r="GP1" s="36"/>
      <c r="GQ1" s="36"/>
      <c r="GR1" s="36"/>
      <c r="GS1" s="36"/>
      <c r="GT1" s="36"/>
      <c r="GU1" s="36"/>
      <c r="GV1" s="36"/>
      <c r="GW1" s="36"/>
      <c r="GX1" s="36"/>
      <c r="GY1" s="36"/>
      <c r="GZ1" s="36"/>
      <c r="HA1" s="36"/>
      <c r="HB1" s="36"/>
      <c r="HC1" s="36"/>
      <c r="HD1" s="36"/>
      <c r="HE1" s="36"/>
      <c r="HF1" s="36"/>
      <c r="HG1" s="36"/>
      <c r="HH1" s="36"/>
      <c r="HI1" s="36"/>
      <c r="HJ1" s="36"/>
      <c r="HK1" s="36"/>
      <c r="HL1" s="36"/>
      <c r="HM1" s="36"/>
      <c r="HN1" s="36"/>
      <c r="HO1" s="36"/>
      <c r="HP1" s="36"/>
      <c r="HQ1" s="36"/>
      <c r="HR1" s="36"/>
      <c r="HS1" s="36"/>
      <c r="HT1" s="36"/>
      <c r="HU1" s="36"/>
      <c r="HV1" s="36"/>
      <c r="HW1" s="36"/>
      <c r="HX1" s="36"/>
      <c r="HY1" s="36"/>
      <c r="HZ1" s="36"/>
      <c r="IA1" s="36"/>
      <c r="IB1" s="36"/>
      <c r="IC1" s="36"/>
      <c r="ID1" s="36"/>
      <c r="IE1" s="36"/>
      <c r="IF1" s="36"/>
      <c r="IG1" s="36"/>
      <c r="IH1" s="36"/>
      <c r="II1" s="36"/>
      <c r="IJ1" s="36"/>
      <c r="IK1" s="36"/>
      <c r="IL1" s="36"/>
      <c r="IM1" s="36"/>
      <c r="IN1" s="36"/>
      <c r="IO1" s="36"/>
      <c r="IP1" s="36"/>
      <c r="IQ1" s="36"/>
      <c r="IR1" s="36"/>
      <c r="IS1" s="36"/>
      <c r="IT1" s="36"/>
      <c r="IU1" s="36"/>
      <c r="IV1" s="36"/>
    </row>
    <row r="2" spans="2:256" ht="15" x14ac:dyDescent="0.2">
      <c r="B2" s="1" t="s">
        <v>35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/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  <c r="FB2" s="36"/>
      <c r="FC2" s="36"/>
      <c r="FD2" s="36"/>
      <c r="FE2" s="36"/>
      <c r="FF2" s="36"/>
      <c r="FG2" s="36"/>
      <c r="FH2" s="36"/>
      <c r="FI2" s="36"/>
      <c r="FJ2" s="36"/>
      <c r="FK2" s="36"/>
      <c r="FL2" s="36"/>
      <c r="FM2" s="36"/>
      <c r="FN2" s="36"/>
      <c r="FO2" s="36"/>
      <c r="FP2" s="36"/>
      <c r="FQ2" s="36"/>
      <c r="FR2" s="36"/>
      <c r="FS2" s="36"/>
      <c r="FT2" s="36"/>
      <c r="FU2" s="36"/>
      <c r="FV2" s="36"/>
      <c r="FW2" s="36"/>
      <c r="FX2" s="36"/>
      <c r="FY2" s="36"/>
      <c r="FZ2" s="36"/>
      <c r="GA2" s="36"/>
      <c r="GB2" s="36"/>
      <c r="GC2" s="36"/>
      <c r="GD2" s="36"/>
      <c r="GE2" s="36"/>
      <c r="GF2" s="36"/>
      <c r="GG2" s="36"/>
      <c r="GH2" s="36"/>
      <c r="GI2" s="36"/>
      <c r="GJ2" s="36"/>
      <c r="GK2" s="36"/>
      <c r="GL2" s="36"/>
      <c r="GM2" s="36"/>
      <c r="GN2" s="36"/>
      <c r="GO2" s="36"/>
      <c r="GP2" s="36"/>
      <c r="GQ2" s="36"/>
      <c r="GR2" s="36"/>
      <c r="GS2" s="36"/>
      <c r="GT2" s="36"/>
      <c r="GU2" s="36"/>
      <c r="GV2" s="36"/>
      <c r="GW2" s="36"/>
      <c r="GX2" s="36"/>
      <c r="GY2" s="36"/>
      <c r="GZ2" s="36"/>
      <c r="HA2" s="36"/>
      <c r="HB2" s="36"/>
      <c r="HC2" s="36"/>
      <c r="HD2" s="36"/>
      <c r="HE2" s="36"/>
      <c r="HF2" s="36"/>
      <c r="HG2" s="36"/>
      <c r="HH2" s="36"/>
      <c r="HI2" s="36"/>
      <c r="HJ2" s="36"/>
      <c r="HK2" s="36"/>
      <c r="HL2" s="36"/>
      <c r="HM2" s="36"/>
      <c r="HN2" s="36"/>
      <c r="HO2" s="36"/>
      <c r="HP2" s="36"/>
      <c r="HQ2" s="36"/>
      <c r="HR2" s="36"/>
      <c r="HS2" s="36"/>
      <c r="HT2" s="36"/>
      <c r="HU2" s="36"/>
      <c r="HV2" s="36"/>
      <c r="HW2" s="36"/>
      <c r="HX2" s="36"/>
      <c r="HY2" s="36"/>
      <c r="HZ2" s="36"/>
      <c r="IA2" s="36"/>
      <c r="IB2" s="36"/>
      <c r="IC2" s="36"/>
      <c r="ID2" s="36"/>
      <c r="IE2" s="36"/>
      <c r="IF2" s="36"/>
      <c r="IG2" s="36"/>
      <c r="IH2" s="36"/>
      <c r="II2" s="36"/>
      <c r="IJ2" s="36"/>
      <c r="IK2" s="36"/>
      <c r="IL2" s="36"/>
      <c r="IM2" s="36"/>
      <c r="IN2" s="36"/>
      <c r="IO2" s="36"/>
      <c r="IP2" s="36"/>
      <c r="IQ2" s="36"/>
      <c r="IR2" s="36"/>
      <c r="IS2" s="36"/>
      <c r="IT2" s="36"/>
      <c r="IU2" s="36"/>
      <c r="IV2" s="36"/>
    </row>
    <row r="3" spans="2:256" x14ac:dyDescent="0.2">
      <c r="B3" s="37" t="s">
        <v>2</v>
      </c>
      <c r="D3" s="38"/>
      <c r="E3" s="25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  <c r="EW3" s="36"/>
      <c r="EX3" s="36"/>
      <c r="EY3" s="36"/>
      <c r="EZ3" s="36"/>
      <c r="FA3" s="36"/>
      <c r="FB3" s="36"/>
      <c r="FC3" s="36"/>
      <c r="FD3" s="36"/>
      <c r="FE3" s="36"/>
      <c r="FF3" s="36"/>
      <c r="FG3" s="36"/>
      <c r="FH3" s="36"/>
      <c r="FI3" s="36"/>
      <c r="FJ3" s="36"/>
      <c r="FK3" s="36"/>
      <c r="FL3" s="36"/>
      <c r="FM3" s="36"/>
      <c r="FN3" s="36"/>
      <c r="FO3" s="36"/>
      <c r="FP3" s="36"/>
      <c r="FQ3" s="36"/>
      <c r="FR3" s="36"/>
      <c r="FS3" s="36"/>
      <c r="FT3" s="36"/>
      <c r="FU3" s="36"/>
      <c r="FV3" s="36"/>
      <c r="FW3" s="36"/>
      <c r="FX3" s="36"/>
      <c r="FY3" s="36"/>
      <c r="FZ3" s="36"/>
      <c r="GA3" s="36"/>
      <c r="GB3" s="36"/>
      <c r="GC3" s="36"/>
      <c r="GD3" s="36"/>
      <c r="GE3" s="36"/>
      <c r="GF3" s="36"/>
      <c r="GG3" s="36"/>
      <c r="GH3" s="36"/>
      <c r="GI3" s="36"/>
      <c r="GJ3" s="36"/>
      <c r="GK3" s="36"/>
      <c r="GL3" s="36"/>
      <c r="GM3" s="36"/>
      <c r="GN3" s="36"/>
      <c r="GO3" s="36"/>
      <c r="GP3" s="36"/>
      <c r="GQ3" s="36"/>
      <c r="GR3" s="36"/>
      <c r="GS3" s="36"/>
      <c r="GT3" s="36"/>
      <c r="GU3" s="36"/>
      <c r="GV3" s="36"/>
      <c r="GW3" s="36"/>
      <c r="GX3" s="36"/>
      <c r="GY3" s="36"/>
      <c r="GZ3" s="36"/>
      <c r="HA3" s="36"/>
      <c r="HB3" s="36"/>
      <c r="HC3" s="36"/>
      <c r="HD3" s="36"/>
      <c r="HE3" s="36"/>
      <c r="HF3" s="36"/>
      <c r="HG3" s="36"/>
      <c r="HH3" s="36"/>
      <c r="HI3" s="36"/>
      <c r="HJ3" s="36"/>
      <c r="HK3" s="36"/>
      <c r="HL3" s="36"/>
      <c r="HM3" s="36"/>
      <c r="HN3" s="36"/>
      <c r="HO3" s="36"/>
      <c r="HP3" s="36"/>
      <c r="HQ3" s="36"/>
      <c r="HR3" s="36"/>
      <c r="HS3" s="36"/>
      <c r="HT3" s="36"/>
      <c r="HU3" s="36"/>
      <c r="HV3" s="36"/>
      <c r="HW3" s="36"/>
      <c r="HX3" s="36"/>
      <c r="HY3" s="36"/>
      <c r="HZ3" s="36"/>
      <c r="IA3" s="36"/>
      <c r="IB3" s="36"/>
      <c r="IC3" s="36"/>
      <c r="ID3" s="36"/>
      <c r="IE3" s="36"/>
      <c r="IF3" s="36"/>
      <c r="IG3" s="36"/>
      <c r="IH3" s="36"/>
      <c r="II3" s="36"/>
      <c r="IJ3" s="36"/>
      <c r="IK3" s="36"/>
      <c r="IL3" s="36"/>
      <c r="IM3" s="36"/>
      <c r="IN3" s="36"/>
      <c r="IO3" s="36"/>
      <c r="IP3" s="36"/>
      <c r="IQ3" s="36"/>
      <c r="IR3" s="36"/>
      <c r="IS3" s="36"/>
      <c r="IT3" s="36"/>
      <c r="IU3" s="36"/>
      <c r="IV3" s="36"/>
    </row>
    <row r="4" spans="2:256" x14ac:dyDescent="0.2">
      <c r="B4" s="37"/>
      <c r="D4" s="38"/>
      <c r="E4" s="25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  <c r="FF4" s="36"/>
      <c r="FG4" s="36"/>
      <c r="FH4" s="36"/>
      <c r="FI4" s="36"/>
      <c r="FJ4" s="36"/>
      <c r="FK4" s="36"/>
      <c r="FL4" s="36"/>
      <c r="FM4" s="36"/>
      <c r="FN4" s="36"/>
      <c r="FO4" s="36"/>
      <c r="FP4" s="36"/>
      <c r="FQ4" s="36"/>
      <c r="FR4" s="36"/>
      <c r="FS4" s="36"/>
      <c r="FT4" s="36"/>
      <c r="FU4" s="36"/>
      <c r="FV4" s="36"/>
      <c r="FW4" s="36"/>
      <c r="FX4" s="36"/>
      <c r="FY4" s="36"/>
      <c r="FZ4" s="36"/>
      <c r="GA4" s="36"/>
      <c r="GB4" s="36"/>
      <c r="GC4" s="36"/>
      <c r="GD4" s="36"/>
      <c r="GE4" s="36"/>
      <c r="GF4" s="36"/>
      <c r="GG4" s="36"/>
      <c r="GH4" s="36"/>
      <c r="GI4" s="36"/>
      <c r="GJ4" s="36"/>
      <c r="GK4" s="36"/>
      <c r="GL4" s="36"/>
      <c r="GM4" s="36"/>
      <c r="GN4" s="36"/>
      <c r="GO4" s="36"/>
      <c r="GP4" s="36"/>
      <c r="GQ4" s="36"/>
      <c r="GR4" s="36"/>
      <c r="GS4" s="36"/>
      <c r="GT4" s="36"/>
      <c r="GU4" s="36"/>
      <c r="GV4" s="36"/>
      <c r="GW4" s="36"/>
      <c r="GX4" s="36"/>
      <c r="GY4" s="36"/>
      <c r="GZ4" s="36"/>
      <c r="HA4" s="36"/>
      <c r="HB4" s="36"/>
      <c r="HC4" s="36"/>
      <c r="HD4" s="36"/>
      <c r="HE4" s="36"/>
      <c r="HF4" s="36"/>
      <c r="HG4" s="36"/>
      <c r="HH4" s="36"/>
      <c r="HI4" s="36"/>
      <c r="HJ4" s="36"/>
      <c r="HK4" s="36"/>
      <c r="HL4" s="36"/>
      <c r="HM4" s="36"/>
      <c r="HN4" s="36"/>
      <c r="HO4" s="36"/>
      <c r="HP4" s="36"/>
      <c r="HQ4" s="36"/>
      <c r="HR4" s="36"/>
      <c r="HS4" s="36"/>
      <c r="HT4" s="36"/>
      <c r="HU4" s="36"/>
      <c r="HV4" s="36"/>
      <c r="HW4" s="36"/>
      <c r="HX4" s="36"/>
      <c r="HY4" s="36"/>
      <c r="HZ4" s="36"/>
      <c r="IA4" s="36"/>
      <c r="IB4" s="36"/>
      <c r="IC4" s="36"/>
      <c r="ID4" s="36"/>
      <c r="IE4" s="36"/>
      <c r="IF4" s="36"/>
      <c r="IG4" s="36"/>
      <c r="IH4" s="36"/>
      <c r="II4" s="36"/>
      <c r="IJ4" s="36"/>
      <c r="IK4" s="36"/>
      <c r="IL4" s="36"/>
      <c r="IM4" s="36"/>
      <c r="IN4" s="36"/>
      <c r="IO4" s="36"/>
      <c r="IP4" s="36"/>
      <c r="IQ4" s="36"/>
      <c r="IR4" s="36"/>
      <c r="IS4" s="36"/>
      <c r="IT4" s="36"/>
      <c r="IU4" s="36"/>
      <c r="IV4" s="36"/>
    </row>
    <row r="5" spans="2:256" x14ac:dyDescent="0.2"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  <c r="EW5" s="36"/>
      <c r="EX5" s="36"/>
      <c r="EY5" s="36"/>
      <c r="EZ5" s="36"/>
      <c r="FA5" s="36"/>
      <c r="FB5" s="36"/>
      <c r="FC5" s="36"/>
      <c r="FD5" s="36"/>
      <c r="FE5" s="36"/>
      <c r="FF5" s="36"/>
      <c r="FG5" s="36"/>
      <c r="FH5" s="36"/>
      <c r="FI5" s="36"/>
      <c r="FJ5" s="36"/>
      <c r="FK5" s="36"/>
      <c r="FL5" s="36"/>
      <c r="FM5" s="36"/>
      <c r="FN5" s="36"/>
      <c r="FO5" s="36"/>
      <c r="FP5" s="36"/>
      <c r="FQ5" s="36"/>
      <c r="FR5" s="36"/>
      <c r="FS5" s="36"/>
      <c r="FT5" s="36"/>
      <c r="FU5" s="36"/>
      <c r="FV5" s="36"/>
      <c r="FW5" s="36"/>
      <c r="FX5" s="36"/>
      <c r="FY5" s="36"/>
      <c r="FZ5" s="36"/>
      <c r="GA5" s="36"/>
      <c r="GB5" s="36"/>
      <c r="GC5" s="36"/>
      <c r="GD5" s="36"/>
      <c r="GE5" s="36"/>
      <c r="GF5" s="36"/>
      <c r="GG5" s="36"/>
      <c r="GH5" s="36"/>
      <c r="GI5" s="36"/>
      <c r="GJ5" s="36"/>
      <c r="GK5" s="36"/>
      <c r="GL5" s="36"/>
      <c r="GM5" s="36"/>
      <c r="GN5" s="36"/>
      <c r="GO5" s="36"/>
      <c r="GP5" s="36"/>
      <c r="GQ5" s="36"/>
      <c r="GR5" s="36"/>
      <c r="GS5" s="36"/>
      <c r="GT5" s="36"/>
      <c r="GU5" s="36"/>
      <c r="GV5" s="36"/>
      <c r="GW5" s="36"/>
      <c r="GX5" s="36"/>
      <c r="GY5" s="36"/>
      <c r="GZ5" s="36"/>
      <c r="HA5" s="36"/>
      <c r="HB5" s="36"/>
      <c r="HC5" s="36"/>
      <c r="HD5" s="36"/>
      <c r="HE5" s="36"/>
      <c r="HF5" s="36"/>
      <c r="HG5" s="36"/>
      <c r="HH5" s="36"/>
      <c r="HI5" s="36"/>
      <c r="HJ5" s="36"/>
      <c r="HK5" s="36"/>
      <c r="HL5" s="36"/>
      <c r="HM5" s="36"/>
      <c r="HN5" s="36"/>
      <c r="HO5" s="36"/>
      <c r="HP5" s="36"/>
      <c r="HQ5" s="36"/>
      <c r="HR5" s="36"/>
      <c r="HS5" s="36"/>
      <c r="HT5" s="36"/>
      <c r="HU5" s="36"/>
      <c r="HV5" s="36"/>
      <c r="HW5" s="36"/>
      <c r="HX5" s="36"/>
      <c r="HY5" s="36"/>
      <c r="HZ5" s="36"/>
      <c r="IA5" s="36"/>
      <c r="IB5" s="36"/>
      <c r="IC5" s="36"/>
      <c r="ID5" s="36"/>
      <c r="IE5" s="36"/>
      <c r="IF5" s="36"/>
      <c r="IG5" s="36"/>
      <c r="IH5" s="36"/>
      <c r="II5" s="36"/>
      <c r="IJ5" s="36"/>
      <c r="IK5" s="36"/>
      <c r="IL5" s="36"/>
      <c r="IM5" s="36"/>
      <c r="IN5" s="36"/>
      <c r="IO5" s="36"/>
      <c r="IP5" s="36"/>
      <c r="IQ5" s="36"/>
      <c r="IR5" s="36"/>
      <c r="IS5" s="36"/>
      <c r="IT5" s="36"/>
      <c r="IU5" s="36"/>
      <c r="IV5" s="36"/>
    </row>
    <row r="6" spans="2:256" ht="22.7" customHeight="1" x14ac:dyDescent="0.2">
      <c r="B6" s="2" t="s">
        <v>3</v>
      </c>
      <c r="C6" s="2" t="s">
        <v>4</v>
      </c>
      <c r="D6" s="2" t="s">
        <v>5</v>
      </c>
      <c r="E6" s="2" t="s">
        <v>6</v>
      </c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36"/>
      <c r="FE6" s="36"/>
      <c r="FF6" s="36"/>
      <c r="FG6" s="36"/>
      <c r="FH6" s="36"/>
      <c r="FI6" s="36"/>
      <c r="FJ6" s="36"/>
      <c r="FK6" s="36"/>
      <c r="FL6" s="36"/>
      <c r="FM6" s="36"/>
      <c r="FN6" s="36"/>
      <c r="FO6" s="36"/>
      <c r="FP6" s="36"/>
      <c r="FQ6" s="36"/>
      <c r="FR6" s="36"/>
      <c r="FS6" s="36"/>
      <c r="FT6" s="36"/>
      <c r="FU6" s="36"/>
      <c r="FV6" s="36"/>
      <c r="FW6" s="36"/>
      <c r="FX6" s="36"/>
      <c r="FY6" s="36"/>
      <c r="FZ6" s="36"/>
      <c r="GA6" s="36"/>
      <c r="GB6" s="36"/>
      <c r="GC6" s="36"/>
      <c r="GD6" s="36"/>
      <c r="GE6" s="36"/>
      <c r="GF6" s="36"/>
      <c r="GG6" s="36"/>
      <c r="GH6" s="36"/>
      <c r="GI6" s="36"/>
      <c r="GJ6" s="36"/>
      <c r="GK6" s="36"/>
      <c r="GL6" s="36"/>
      <c r="GM6" s="36"/>
      <c r="GN6" s="36"/>
      <c r="GO6" s="36"/>
      <c r="GP6" s="36"/>
      <c r="GQ6" s="36"/>
      <c r="GR6" s="36"/>
      <c r="GS6" s="36"/>
      <c r="GT6" s="36"/>
      <c r="GU6" s="36"/>
      <c r="GV6" s="36"/>
      <c r="GW6" s="36"/>
      <c r="GX6" s="36"/>
      <c r="GY6" s="36"/>
      <c r="GZ6" s="36"/>
      <c r="HA6" s="36"/>
      <c r="HB6" s="36"/>
      <c r="HC6" s="36"/>
      <c r="HD6" s="36"/>
      <c r="HE6" s="36"/>
      <c r="HF6" s="36"/>
      <c r="HG6" s="36"/>
      <c r="HH6" s="36"/>
      <c r="HI6" s="36"/>
      <c r="HJ6" s="36"/>
      <c r="HK6" s="36"/>
      <c r="HL6" s="36"/>
      <c r="HM6" s="36"/>
      <c r="HN6" s="36"/>
      <c r="HO6" s="36"/>
      <c r="HP6" s="36"/>
      <c r="HQ6" s="36"/>
      <c r="HR6" s="36"/>
      <c r="HS6" s="36"/>
      <c r="HT6" s="36"/>
      <c r="HU6" s="36"/>
      <c r="HV6" s="36"/>
      <c r="HW6" s="36"/>
      <c r="HX6" s="36"/>
      <c r="HY6" s="36"/>
      <c r="HZ6" s="36"/>
      <c r="IA6" s="36"/>
      <c r="IB6" s="36"/>
      <c r="IC6" s="36"/>
      <c r="ID6" s="36"/>
      <c r="IE6" s="36"/>
      <c r="IF6" s="36"/>
      <c r="IG6" s="36"/>
      <c r="IH6" s="36"/>
      <c r="II6" s="36"/>
      <c r="IJ6" s="36"/>
      <c r="IK6" s="36"/>
      <c r="IL6" s="36"/>
      <c r="IM6" s="36"/>
      <c r="IN6" s="36"/>
      <c r="IO6" s="36"/>
      <c r="IP6" s="36"/>
      <c r="IQ6" s="36"/>
      <c r="IR6" s="36"/>
      <c r="IS6" s="36"/>
      <c r="IT6" s="36"/>
      <c r="IU6" s="36"/>
      <c r="IV6" s="36"/>
    </row>
    <row r="7" spans="2:256" ht="33.75" customHeight="1" x14ac:dyDescent="0.2">
      <c r="B7" s="3">
        <f>1</f>
        <v>1</v>
      </c>
      <c r="C7" s="4" t="s">
        <v>36</v>
      </c>
      <c r="D7" s="5" t="s">
        <v>5</v>
      </c>
      <c r="E7" s="4" t="s">
        <v>19</v>
      </c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36"/>
      <c r="FE7" s="36"/>
      <c r="FF7" s="36"/>
      <c r="FG7" s="36"/>
      <c r="FH7" s="36"/>
      <c r="FI7" s="36"/>
      <c r="FJ7" s="36"/>
      <c r="FK7" s="36"/>
      <c r="FL7" s="36"/>
      <c r="FM7" s="36"/>
      <c r="FN7" s="36"/>
      <c r="FO7" s="36"/>
      <c r="FP7" s="36"/>
      <c r="FQ7" s="36"/>
      <c r="FR7" s="36"/>
      <c r="FS7" s="36"/>
      <c r="FT7" s="36"/>
      <c r="FU7" s="36"/>
      <c r="FV7" s="36"/>
      <c r="FW7" s="36"/>
      <c r="FX7" s="36"/>
      <c r="FY7" s="36"/>
      <c r="FZ7" s="36"/>
      <c r="GA7" s="36"/>
      <c r="GB7" s="36"/>
      <c r="GC7" s="36"/>
      <c r="GD7" s="36"/>
      <c r="GE7" s="36"/>
      <c r="GF7" s="36"/>
      <c r="GG7" s="36"/>
      <c r="GH7" s="36"/>
      <c r="GI7" s="36"/>
      <c r="GJ7" s="36"/>
      <c r="GK7" s="36"/>
      <c r="GL7" s="36"/>
      <c r="GM7" s="36"/>
      <c r="GN7" s="36"/>
      <c r="GO7" s="36"/>
      <c r="GP7" s="36"/>
      <c r="GQ7" s="36"/>
      <c r="GR7" s="36"/>
      <c r="GS7" s="36"/>
      <c r="GT7" s="36"/>
      <c r="GU7" s="36"/>
      <c r="GV7" s="36"/>
      <c r="GW7" s="36"/>
      <c r="GX7" s="36"/>
      <c r="GY7" s="36"/>
      <c r="GZ7" s="36"/>
      <c r="HA7" s="36"/>
      <c r="HB7" s="36"/>
      <c r="HC7" s="36"/>
      <c r="HD7" s="36"/>
      <c r="HE7" s="36"/>
      <c r="HF7" s="36"/>
      <c r="HG7" s="36"/>
      <c r="HH7" s="36"/>
      <c r="HI7" s="36"/>
      <c r="HJ7" s="36"/>
      <c r="HK7" s="36"/>
      <c r="HL7" s="36"/>
      <c r="HM7" s="36"/>
      <c r="HN7" s="36"/>
      <c r="HO7" s="36"/>
      <c r="HP7" s="36"/>
      <c r="HQ7" s="36"/>
      <c r="HR7" s="36"/>
      <c r="HS7" s="36"/>
      <c r="HT7" s="36"/>
      <c r="HU7" s="36"/>
      <c r="HV7" s="36"/>
      <c r="HW7" s="36"/>
      <c r="HX7" s="36"/>
      <c r="HY7" s="36"/>
      <c r="HZ7" s="36"/>
      <c r="IA7" s="36"/>
      <c r="IB7" s="36"/>
      <c r="IC7" s="36"/>
      <c r="ID7" s="36"/>
      <c r="IE7" s="36"/>
      <c r="IF7" s="36"/>
      <c r="IG7" s="36"/>
      <c r="IH7" s="36"/>
      <c r="II7" s="36"/>
      <c r="IJ7" s="36"/>
      <c r="IK7" s="36"/>
      <c r="IL7" s="36"/>
      <c r="IM7" s="36"/>
      <c r="IN7" s="36"/>
      <c r="IO7" s="36"/>
      <c r="IP7" s="36"/>
      <c r="IQ7" s="36"/>
      <c r="IR7" s="36"/>
      <c r="IS7" s="36"/>
      <c r="IT7" s="36"/>
      <c r="IU7" s="36"/>
      <c r="IV7" s="36"/>
    </row>
    <row r="8" spans="2:256" ht="33.75" customHeight="1" x14ac:dyDescent="0.2">
      <c r="B8" s="6">
        <f>B7+1</f>
        <v>2</v>
      </c>
      <c r="C8" s="7" t="s">
        <v>37</v>
      </c>
      <c r="D8" s="8" t="s">
        <v>5</v>
      </c>
      <c r="E8" s="9" t="s">
        <v>11</v>
      </c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  <c r="GK8" s="36"/>
      <c r="GL8" s="36"/>
      <c r="GM8" s="36"/>
      <c r="GN8" s="36"/>
      <c r="GO8" s="36"/>
      <c r="GP8" s="36"/>
      <c r="GQ8" s="36"/>
      <c r="GR8" s="36"/>
      <c r="GS8" s="36"/>
      <c r="GT8" s="36"/>
      <c r="GU8" s="36"/>
      <c r="GV8" s="36"/>
      <c r="GW8" s="36"/>
      <c r="GX8" s="36"/>
      <c r="GY8" s="36"/>
      <c r="GZ8" s="36"/>
      <c r="HA8" s="36"/>
      <c r="HB8" s="36"/>
      <c r="HC8" s="36"/>
      <c r="HD8" s="36"/>
      <c r="HE8" s="36"/>
      <c r="HF8" s="36"/>
      <c r="HG8" s="36"/>
      <c r="HH8" s="36"/>
      <c r="HI8" s="36"/>
      <c r="HJ8" s="36"/>
      <c r="HK8" s="36"/>
      <c r="HL8" s="36"/>
      <c r="HM8" s="36"/>
      <c r="HN8" s="36"/>
      <c r="HO8" s="36"/>
      <c r="HP8" s="36"/>
      <c r="HQ8" s="36"/>
      <c r="HR8" s="36"/>
      <c r="HS8" s="36"/>
      <c r="HT8" s="36"/>
      <c r="HU8" s="36"/>
      <c r="HV8" s="36"/>
      <c r="HW8" s="36"/>
      <c r="HX8" s="36"/>
      <c r="HY8" s="36"/>
      <c r="HZ8" s="36"/>
      <c r="IA8" s="36"/>
      <c r="IB8" s="36"/>
      <c r="IC8" s="36"/>
      <c r="ID8" s="36"/>
      <c r="IE8" s="36"/>
      <c r="IF8" s="36"/>
      <c r="IG8" s="36"/>
      <c r="IH8" s="36"/>
      <c r="II8" s="36"/>
      <c r="IJ8" s="36"/>
      <c r="IK8" s="36"/>
      <c r="IL8" s="36"/>
      <c r="IM8" s="36"/>
      <c r="IN8" s="36"/>
      <c r="IO8" s="36"/>
      <c r="IP8" s="36"/>
      <c r="IQ8" s="36"/>
      <c r="IR8" s="36"/>
      <c r="IS8" s="36"/>
      <c r="IT8" s="36"/>
      <c r="IU8" s="36"/>
      <c r="IV8" s="36"/>
    </row>
    <row r="9" spans="2:256" ht="33.75" customHeight="1" x14ac:dyDescent="0.2">
      <c r="B9" s="6">
        <f>B8+1</f>
        <v>3</v>
      </c>
      <c r="C9" s="7" t="s">
        <v>38</v>
      </c>
      <c r="D9" s="8" t="s">
        <v>5</v>
      </c>
      <c r="E9" s="7" t="s">
        <v>24</v>
      </c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  <c r="GN9" s="36"/>
      <c r="GO9" s="36"/>
      <c r="GP9" s="36"/>
      <c r="GQ9" s="36"/>
      <c r="GR9" s="36"/>
      <c r="GS9" s="36"/>
      <c r="GT9" s="36"/>
      <c r="GU9" s="36"/>
      <c r="GV9" s="36"/>
      <c r="GW9" s="36"/>
      <c r="GX9" s="36"/>
      <c r="GY9" s="36"/>
      <c r="GZ9" s="36"/>
      <c r="HA9" s="36"/>
      <c r="HB9" s="36"/>
      <c r="HC9" s="36"/>
      <c r="HD9" s="36"/>
      <c r="HE9" s="36"/>
      <c r="HF9" s="36"/>
      <c r="HG9" s="36"/>
      <c r="HH9" s="36"/>
      <c r="HI9" s="36"/>
      <c r="HJ9" s="36"/>
      <c r="HK9" s="36"/>
      <c r="HL9" s="36"/>
      <c r="HM9" s="36"/>
      <c r="HN9" s="36"/>
      <c r="HO9" s="36"/>
      <c r="HP9" s="36"/>
      <c r="HQ9" s="36"/>
      <c r="HR9" s="36"/>
      <c r="HS9" s="36"/>
      <c r="HT9" s="36"/>
      <c r="HU9" s="36"/>
      <c r="HV9" s="36"/>
      <c r="HW9" s="36"/>
      <c r="HX9" s="36"/>
      <c r="HY9" s="36"/>
      <c r="HZ9" s="36"/>
      <c r="IA9" s="36"/>
      <c r="IB9" s="36"/>
      <c r="IC9" s="36"/>
      <c r="ID9" s="36"/>
      <c r="IE9" s="36"/>
      <c r="IF9" s="36"/>
      <c r="IG9" s="36"/>
      <c r="IH9" s="36"/>
      <c r="II9" s="36"/>
      <c r="IJ9" s="36"/>
      <c r="IK9" s="36"/>
      <c r="IL9" s="36"/>
      <c r="IM9" s="36"/>
      <c r="IN9" s="36"/>
      <c r="IO9" s="36"/>
      <c r="IP9" s="36"/>
      <c r="IQ9" s="36"/>
      <c r="IR9" s="36"/>
      <c r="IS9" s="36"/>
      <c r="IT9" s="36"/>
      <c r="IU9" s="36"/>
      <c r="IV9" s="36"/>
    </row>
    <row r="10" spans="2:256" ht="33.75" customHeight="1" x14ac:dyDescent="0.2">
      <c r="B10" s="52">
        <f>B9+1</f>
        <v>4</v>
      </c>
      <c r="C10" s="53" t="s">
        <v>39</v>
      </c>
      <c r="D10" s="10" t="s">
        <v>5</v>
      </c>
      <c r="E10" s="53" t="s">
        <v>25</v>
      </c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  <c r="GV10" s="36"/>
      <c r="GW10" s="36"/>
      <c r="GX10" s="36"/>
      <c r="GY10" s="36"/>
      <c r="GZ10" s="36"/>
      <c r="HA10" s="36"/>
      <c r="HB10" s="36"/>
      <c r="HC10" s="36"/>
      <c r="HD10" s="36"/>
      <c r="HE10" s="36"/>
      <c r="HF10" s="36"/>
      <c r="HG10" s="36"/>
      <c r="HH10" s="36"/>
      <c r="HI10" s="36"/>
      <c r="HJ10" s="36"/>
      <c r="HK10" s="36"/>
      <c r="HL10" s="36"/>
      <c r="HM10" s="36"/>
      <c r="HN10" s="36"/>
      <c r="HO10" s="36"/>
      <c r="HP10" s="36"/>
      <c r="HQ10" s="36"/>
      <c r="HR10" s="36"/>
      <c r="HS10" s="36"/>
      <c r="HT10" s="36"/>
      <c r="HU10" s="36"/>
      <c r="HV10" s="36"/>
      <c r="HW10" s="36"/>
      <c r="HX10" s="36"/>
      <c r="HY10" s="36"/>
      <c r="HZ10" s="36"/>
      <c r="IA10" s="36"/>
      <c r="IB10" s="36"/>
      <c r="IC10" s="36"/>
      <c r="ID10" s="36"/>
      <c r="IE10" s="36"/>
      <c r="IF10" s="36"/>
      <c r="IG10" s="36"/>
      <c r="IH10" s="36"/>
      <c r="II10" s="36"/>
      <c r="IJ10" s="36"/>
      <c r="IK10" s="36"/>
      <c r="IL10" s="36"/>
      <c r="IM10" s="36"/>
      <c r="IN10" s="36"/>
      <c r="IO10" s="36"/>
      <c r="IP10" s="36"/>
      <c r="IQ10" s="36"/>
      <c r="IR10" s="36"/>
      <c r="IS10" s="36"/>
      <c r="IT10" s="36"/>
      <c r="IU10" s="36"/>
      <c r="IV10" s="36"/>
    </row>
    <row r="11" spans="2:256" ht="14.25" customHeight="1" x14ac:dyDescent="0.2">
      <c r="B11" s="24"/>
      <c r="C11" s="24"/>
      <c r="D11" s="24"/>
      <c r="E11" s="24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  <c r="EM11" s="36"/>
      <c r="EN11" s="36"/>
      <c r="EO11" s="36"/>
      <c r="EP11" s="36"/>
      <c r="EQ11" s="36"/>
      <c r="ER11" s="36"/>
      <c r="ES11" s="36"/>
      <c r="ET11" s="36"/>
      <c r="EU11" s="36"/>
      <c r="EV11" s="36"/>
      <c r="EW11" s="36"/>
      <c r="EX11" s="36"/>
      <c r="EY11" s="36"/>
      <c r="EZ11" s="36"/>
      <c r="FA11" s="36"/>
      <c r="FB11" s="36"/>
      <c r="FC11" s="36"/>
      <c r="FD11" s="36"/>
      <c r="FE11" s="36"/>
      <c r="FF11" s="36"/>
      <c r="FG11" s="36"/>
      <c r="FH11" s="36"/>
      <c r="FI11" s="36"/>
      <c r="FJ11" s="36"/>
      <c r="FK11" s="36"/>
      <c r="FL11" s="36"/>
      <c r="FM11" s="36"/>
      <c r="FN11" s="36"/>
      <c r="FO11" s="36"/>
      <c r="FP11" s="36"/>
      <c r="FQ11" s="36"/>
      <c r="FR11" s="36"/>
      <c r="FS11" s="36"/>
      <c r="FT11" s="36"/>
      <c r="FU11" s="36"/>
      <c r="FV11" s="36"/>
      <c r="FW11" s="36"/>
      <c r="FX11" s="36"/>
      <c r="FY11" s="36"/>
      <c r="FZ11" s="36"/>
      <c r="GA11" s="36"/>
      <c r="GB11" s="36"/>
      <c r="GC11" s="36"/>
      <c r="GD11" s="36"/>
      <c r="GE11" s="36"/>
      <c r="GF11" s="36"/>
      <c r="GG11" s="36"/>
      <c r="GH11" s="36"/>
      <c r="GI11" s="36"/>
      <c r="GJ11" s="36"/>
      <c r="GK11" s="36"/>
      <c r="GL11" s="36"/>
      <c r="GM11" s="36"/>
      <c r="GN11" s="36"/>
      <c r="GO11" s="36"/>
      <c r="GP11" s="36"/>
      <c r="GQ11" s="36"/>
      <c r="GR11" s="36"/>
      <c r="GS11" s="36"/>
      <c r="GT11" s="36"/>
      <c r="GU11" s="36"/>
      <c r="GV11" s="36"/>
      <c r="GW11" s="36"/>
      <c r="GX11" s="36"/>
      <c r="GY11" s="36"/>
      <c r="GZ11" s="36"/>
      <c r="HA11" s="36"/>
      <c r="HB11" s="36"/>
      <c r="HC11" s="36"/>
      <c r="HD11" s="36"/>
      <c r="HE11" s="36"/>
      <c r="HF11" s="36"/>
      <c r="HG11" s="36"/>
      <c r="HH11" s="36"/>
      <c r="HI11" s="36"/>
      <c r="HJ11" s="36"/>
      <c r="HK11" s="36"/>
      <c r="HL11" s="36"/>
      <c r="HM11" s="36"/>
      <c r="HN11" s="36"/>
      <c r="HO11" s="36"/>
      <c r="HP11" s="36"/>
      <c r="HQ11" s="36"/>
      <c r="HR11" s="36"/>
      <c r="HS11" s="36"/>
      <c r="HT11" s="36"/>
      <c r="HU11" s="36"/>
      <c r="HV11" s="36"/>
      <c r="HW11" s="36"/>
      <c r="HX11" s="36"/>
      <c r="HY11" s="36"/>
      <c r="HZ11" s="36"/>
      <c r="IA11" s="36"/>
      <c r="IB11" s="36"/>
      <c r="IC11" s="36"/>
      <c r="ID11" s="36"/>
      <c r="IE11" s="36"/>
      <c r="IF11" s="36"/>
      <c r="IG11" s="36"/>
      <c r="IH11" s="36"/>
      <c r="II11" s="36"/>
      <c r="IJ11" s="36"/>
      <c r="IK11" s="36"/>
      <c r="IL11" s="36"/>
      <c r="IM11" s="36"/>
      <c r="IN11" s="36"/>
      <c r="IO11" s="36"/>
      <c r="IP11" s="36"/>
      <c r="IQ11" s="36"/>
      <c r="IR11" s="36"/>
      <c r="IS11" s="36"/>
      <c r="IT11" s="36"/>
      <c r="IU11" s="36"/>
      <c r="IV11" s="36"/>
    </row>
    <row r="12" spans="2:256" ht="5.25" customHeight="1" x14ac:dyDescent="0.2">
      <c r="B12" s="11"/>
      <c r="C12" s="12"/>
      <c r="D12" s="12"/>
      <c r="E12" s="39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36"/>
      <c r="FE12" s="36"/>
      <c r="FF12" s="36"/>
      <c r="FG12" s="36"/>
      <c r="FH12" s="36"/>
      <c r="FI12" s="36"/>
      <c r="FJ12" s="36"/>
      <c r="FK12" s="36"/>
      <c r="FL12" s="36"/>
      <c r="FM12" s="36"/>
      <c r="FN12" s="36"/>
      <c r="FO12" s="36"/>
      <c r="FP12" s="36"/>
      <c r="FQ12" s="36"/>
      <c r="FR12" s="36"/>
      <c r="FS12" s="36"/>
      <c r="FT12" s="36"/>
      <c r="FU12" s="36"/>
      <c r="FV12" s="36"/>
      <c r="FW12" s="36"/>
      <c r="FX12" s="36"/>
      <c r="FY12" s="36"/>
      <c r="FZ12" s="36"/>
      <c r="GA12" s="36"/>
      <c r="GB12" s="36"/>
      <c r="GC12" s="36"/>
      <c r="GD12" s="36"/>
      <c r="GE12" s="36"/>
      <c r="GF12" s="36"/>
      <c r="GG12" s="36"/>
      <c r="GH12" s="36"/>
      <c r="GI12" s="36"/>
      <c r="GJ12" s="36"/>
      <c r="GK12" s="36"/>
      <c r="GL12" s="36"/>
      <c r="GM12" s="36"/>
      <c r="GN12" s="36"/>
      <c r="GO12" s="36"/>
      <c r="GP12" s="36"/>
      <c r="GQ12" s="36"/>
      <c r="GR12" s="36"/>
      <c r="GS12" s="36"/>
      <c r="GT12" s="36"/>
      <c r="GU12" s="36"/>
      <c r="GV12" s="36"/>
      <c r="GW12" s="36"/>
      <c r="GX12" s="36"/>
      <c r="GY12" s="36"/>
      <c r="GZ12" s="36"/>
      <c r="HA12" s="36"/>
      <c r="HB12" s="36"/>
      <c r="HC12" s="36"/>
      <c r="HD12" s="36"/>
      <c r="HE12" s="36"/>
      <c r="HF12" s="36"/>
      <c r="HG12" s="36"/>
      <c r="HH12" s="36"/>
      <c r="HI12" s="36"/>
      <c r="HJ12" s="36"/>
      <c r="HK12" s="36"/>
      <c r="HL12" s="36"/>
      <c r="HM12" s="36"/>
      <c r="HN12" s="36"/>
      <c r="HO12" s="36"/>
      <c r="HP12" s="36"/>
      <c r="HQ12" s="36"/>
      <c r="HR12" s="36"/>
      <c r="HS12" s="36"/>
      <c r="HT12" s="36"/>
      <c r="HU12" s="36"/>
      <c r="HV12" s="36"/>
      <c r="HW12" s="36"/>
      <c r="HX12" s="36"/>
      <c r="HY12" s="36"/>
      <c r="HZ12" s="36"/>
      <c r="IA12" s="36"/>
      <c r="IB12" s="36"/>
      <c r="IC12" s="36"/>
      <c r="ID12" s="36"/>
      <c r="IE12" s="36"/>
      <c r="IF12" s="36"/>
      <c r="IG12" s="36"/>
      <c r="IH12" s="36"/>
      <c r="II12" s="36"/>
      <c r="IJ12" s="36"/>
      <c r="IK12" s="36"/>
      <c r="IL12" s="36"/>
      <c r="IM12" s="36"/>
      <c r="IN12" s="36"/>
      <c r="IO12" s="36"/>
      <c r="IP12" s="36"/>
      <c r="IQ12" s="36"/>
      <c r="IR12" s="36"/>
      <c r="IS12" s="36"/>
      <c r="IT12" s="36"/>
      <c r="IU12" s="36"/>
      <c r="IV12" s="36"/>
    </row>
    <row r="13" spans="2:256" ht="17.45" customHeight="1" x14ac:dyDescent="0.2">
      <c r="B13" s="13" t="s">
        <v>30</v>
      </c>
      <c r="C13" s="14"/>
      <c r="D13" s="14"/>
      <c r="E13" s="40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  <c r="EL13" s="36"/>
      <c r="EM13" s="36"/>
      <c r="EN13" s="36"/>
      <c r="EO13" s="36"/>
      <c r="EP13" s="36"/>
      <c r="EQ13" s="36"/>
      <c r="ER13" s="36"/>
      <c r="ES13" s="36"/>
      <c r="ET13" s="36"/>
      <c r="EU13" s="36"/>
      <c r="EV13" s="36"/>
      <c r="EW13" s="36"/>
      <c r="EX13" s="36"/>
      <c r="EY13" s="36"/>
      <c r="EZ13" s="36"/>
      <c r="FA13" s="36"/>
      <c r="FB13" s="36"/>
      <c r="FC13" s="36"/>
      <c r="FD13" s="36"/>
      <c r="FE13" s="36"/>
      <c r="FF13" s="36"/>
      <c r="FG13" s="36"/>
      <c r="FH13" s="36"/>
      <c r="FI13" s="36"/>
      <c r="FJ13" s="36"/>
      <c r="FK13" s="36"/>
      <c r="FL13" s="36"/>
      <c r="FM13" s="36"/>
      <c r="FN13" s="36"/>
      <c r="FO13" s="36"/>
      <c r="FP13" s="36"/>
      <c r="FQ13" s="36"/>
      <c r="FR13" s="36"/>
      <c r="FS13" s="36"/>
      <c r="FT13" s="36"/>
      <c r="FU13" s="36"/>
      <c r="FV13" s="36"/>
      <c r="FW13" s="36"/>
      <c r="FX13" s="36"/>
      <c r="FY13" s="36"/>
      <c r="FZ13" s="36"/>
      <c r="GA13" s="36"/>
      <c r="GB13" s="36"/>
      <c r="GC13" s="36"/>
      <c r="GD13" s="36"/>
      <c r="GE13" s="36"/>
      <c r="GF13" s="36"/>
      <c r="GG13" s="36"/>
      <c r="GH13" s="36"/>
      <c r="GI13" s="36"/>
      <c r="GJ13" s="36"/>
      <c r="GK13" s="36"/>
      <c r="GL13" s="36"/>
      <c r="GM13" s="36"/>
      <c r="GN13" s="36"/>
      <c r="GO13" s="36"/>
      <c r="GP13" s="36"/>
      <c r="GQ13" s="36"/>
      <c r="GR13" s="36"/>
      <c r="GS13" s="36"/>
      <c r="GT13" s="36"/>
      <c r="GU13" s="36"/>
      <c r="GV13" s="36"/>
      <c r="GW13" s="36"/>
      <c r="GX13" s="36"/>
      <c r="GY13" s="36"/>
      <c r="GZ13" s="36"/>
      <c r="HA13" s="36"/>
      <c r="HB13" s="36"/>
      <c r="HC13" s="36"/>
      <c r="HD13" s="36"/>
      <c r="HE13" s="36"/>
      <c r="HF13" s="36"/>
      <c r="HG13" s="36"/>
      <c r="HH13" s="36"/>
      <c r="HI13" s="36"/>
      <c r="HJ13" s="36"/>
      <c r="HK13" s="36"/>
      <c r="HL13" s="36"/>
      <c r="HM13" s="36"/>
      <c r="HN13" s="36"/>
      <c r="HO13" s="36"/>
      <c r="HP13" s="36"/>
      <c r="HQ13" s="36"/>
      <c r="HR13" s="36"/>
      <c r="HS13" s="36"/>
      <c r="HT13" s="36"/>
      <c r="HU13" s="36"/>
      <c r="HV13" s="36"/>
      <c r="HW13" s="36"/>
      <c r="HX13" s="36"/>
      <c r="HY13" s="36"/>
      <c r="HZ13" s="36"/>
      <c r="IA13" s="36"/>
      <c r="IB13" s="36"/>
      <c r="IC13" s="36"/>
      <c r="ID13" s="36"/>
      <c r="IE13" s="36"/>
      <c r="IF13" s="36"/>
      <c r="IG13" s="36"/>
      <c r="IH13" s="36"/>
      <c r="II13" s="36"/>
      <c r="IJ13" s="36"/>
      <c r="IK13" s="36"/>
      <c r="IL13" s="36"/>
      <c r="IM13" s="36"/>
      <c r="IN13" s="36"/>
      <c r="IO13" s="36"/>
      <c r="IP13" s="36"/>
      <c r="IQ13" s="36"/>
      <c r="IR13" s="36"/>
      <c r="IS13" s="36"/>
      <c r="IT13" s="36"/>
      <c r="IU13" s="36"/>
      <c r="IV13" s="36"/>
    </row>
    <row r="14" spans="2:256" ht="5.25" customHeight="1" x14ac:dyDescent="0.2">
      <c r="B14" s="15"/>
      <c r="C14" s="16"/>
      <c r="D14" s="16"/>
      <c r="E14" s="41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36"/>
      <c r="FE14" s="36"/>
      <c r="FF14" s="36"/>
      <c r="FG14" s="36"/>
      <c r="FH14" s="36"/>
      <c r="FI14" s="36"/>
      <c r="FJ14" s="36"/>
      <c r="FK14" s="36"/>
      <c r="FL14" s="36"/>
      <c r="FM14" s="36"/>
      <c r="FN14" s="36"/>
      <c r="FO14" s="36"/>
      <c r="FP14" s="36"/>
      <c r="FQ14" s="36"/>
      <c r="FR14" s="36"/>
      <c r="FS14" s="36"/>
      <c r="FT14" s="36"/>
      <c r="FU14" s="36"/>
      <c r="FV14" s="36"/>
      <c r="FW14" s="36"/>
      <c r="FX14" s="36"/>
      <c r="FY14" s="36"/>
      <c r="FZ14" s="36"/>
      <c r="GA14" s="36"/>
      <c r="GB14" s="36"/>
      <c r="GC14" s="36"/>
      <c r="GD14" s="36"/>
      <c r="GE14" s="36"/>
      <c r="GF14" s="36"/>
      <c r="GG14" s="36"/>
      <c r="GH14" s="36"/>
      <c r="GI14" s="36"/>
      <c r="GJ14" s="36"/>
      <c r="GK14" s="36"/>
      <c r="GL14" s="36"/>
      <c r="GM14" s="36"/>
      <c r="GN14" s="36"/>
      <c r="GO14" s="36"/>
      <c r="GP14" s="36"/>
      <c r="GQ14" s="36"/>
      <c r="GR14" s="36"/>
      <c r="GS14" s="36"/>
      <c r="GT14" s="36"/>
      <c r="GU14" s="36"/>
      <c r="GV14" s="36"/>
      <c r="GW14" s="36"/>
      <c r="GX14" s="36"/>
      <c r="GY14" s="36"/>
      <c r="GZ14" s="36"/>
      <c r="HA14" s="36"/>
      <c r="HB14" s="36"/>
      <c r="HC14" s="36"/>
      <c r="HD14" s="36"/>
      <c r="HE14" s="36"/>
      <c r="HF14" s="36"/>
      <c r="HG14" s="36"/>
      <c r="HH14" s="36"/>
      <c r="HI14" s="36"/>
      <c r="HJ14" s="36"/>
      <c r="HK14" s="36"/>
      <c r="HL14" s="36"/>
      <c r="HM14" s="36"/>
      <c r="HN14" s="36"/>
      <c r="HO14" s="36"/>
      <c r="HP14" s="36"/>
      <c r="HQ14" s="36"/>
      <c r="HR14" s="36"/>
      <c r="HS14" s="36"/>
      <c r="HT14" s="36"/>
      <c r="HU14" s="36"/>
      <c r="HV14" s="36"/>
      <c r="HW14" s="36"/>
      <c r="HX14" s="36"/>
      <c r="HY14" s="36"/>
      <c r="HZ14" s="36"/>
      <c r="IA14" s="36"/>
      <c r="IB14" s="36"/>
      <c r="IC14" s="36"/>
      <c r="ID14" s="36"/>
      <c r="IE14" s="36"/>
      <c r="IF14" s="36"/>
      <c r="IG14" s="36"/>
      <c r="IH14" s="36"/>
      <c r="II14" s="36"/>
      <c r="IJ14" s="36"/>
      <c r="IK14" s="36"/>
      <c r="IL14" s="36"/>
      <c r="IM14" s="36"/>
      <c r="IN14" s="36"/>
      <c r="IO14" s="36"/>
      <c r="IP14" s="36"/>
      <c r="IQ14" s="36"/>
      <c r="IR14" s="36"/>
      <c r="IS14" s="36"/>
      <c r="IT14" s="36"/>
      <c r="IU14" s="36"/>
      <c r="IV14" s="36"/>
    </row>
    <row r="15" spans="2:256" ht="10.5" customHeight="1" x14ac:dyDescent="0.2">
      <c r="B15" s="42"/>
      <c r="C15" s="12"/>
      <c r="D15" s="12"/>
      <c r="E15" s="12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36"/>
      <c r="FP15" s="36"/>
      <c r="FQ15" s="36"/>
      <c r="FR15" s="36"/>
      <c r="FS15" s="36"/>
      <c r="FT15" s="36"/>
      <c r="FU15" s="36"/>
      <c r="FV15" s="36"/>
      <c r="FW15" s="36"/>
      <c r="FX15" s="36"/>
      <c r="FY15" s="36"/>
      <c r="FZ15" s="36"/>
      <c r="GA15" s="36"/>
      <c r="GB15" s="36"/>
      <c r="GC15" s="36"/>
      <c r="GD15" s="36"/>
      <c r="GE15" s="36"/>
      <c r="GF15" s="36"/>
      <c r="GG15" s="36"/>
      <c r="GH15" s="36"/>
      <c r="GI15" s="36"/>
      <c r="GJ15" s="36"/>
      <c r="GK15" s="36"/>
      <c r="GL15" s="36"/>
      <c r="GM15" s="36"/>
      <c r="GN15" s="36"/>
      <c r="GO15" s="36"/>
      <c r="GP15" s="36"/>
      <c r="GQ15" s="36"/>
      <c r="GR15" s="36"/>
      <c r="GS15" s="36"/>
      <c r="GT15" s="36"/>
      <c r="GU15" s="36"/>
      <c r="GV15" s="36"/>
      <c r="GW15" s="36"/>
      <c r="GX15" s="36"/>
      <c r="GY15" s="36"/>
      <c r="GZ15" s="36"/>
      <c r="HA15" s="36"/>
      <c r="HB15" s="36"/>
      <c r="HC15" s="36"/>
      <c r="HD15" s="36"/>
      <c r="HE15" s="36"/>
      <c r="HF15" s="36"/>
      <c r="HG15" s="36"/>
      <c r="HH15" s="36"/>
      <c r="HI15" s="36"/>
      <c r="HJ15" s="36"/>
      <c r="HK15" s="36"/>
      <c r="HL15" s="36"/>
      <c r="HM15" s="36"/>
      <c r="HN15" s="36"/>
      <c r="HO15" s="36"/>
      <c r="HP15" s="36"/>
      <c r="HQ15" s="36"/>
      <c r="HR15" s="36"/>
      <c r="HS15" s="36"/>
      <c r="HT15" s="36"/>
      <c r="HU15" s="36"/>
      <c r="HV15" s="36"/>
      <c r="HW15" s="36"/>
      <c r="HX15" s="36"/>
      <c r="HY15" s="36"/>
      <c r="HZ15" s="36"/>
      <c r="IA15" s="36"/>
      <c r="IB15" s="36"/>
      <c r="IC15" s="36"/>
      <c r="ID15" s="36"/>
      <c r="IE15" s="36"/>
      <c r="IF15" s="36"/>
      <c r="IG15" s="36"/>
      <c r="IH15" s="36"/>
      <c r="II15" s="36"/>
      <c r="IJ15" s="36"/>
      <c r="IK15" s="36"/>
      <c r="IL15" s="36"/>
      <c r="IM15" s="36"/>
      <c r="IN15" s="36"/>
      <c r="IO15" s="36"/>
      <c r="IP15" s="36"/>
      <c r="IQ15" s="36"/>
      <c r="IR15" s="36"/>
      <c r="IS15" s="36"/>
      <c r="IT15" s="36"/>
      <c r="IU15" s="36"/>
      <c r="IV15" s="36"/>
    </row>
    <row r="16" spans="2:256" ht="12.75" customHeight="1" x14ac:dyDescent="0.2">
      <c r="E16" s="17" t="s">
        <v>53</v>
      </c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36"/>
      <c r="FT16" s="36"/>
      <c r="FU16" s="36"/>
      <c r="FV16" s="36"/>
      <c r="FW16" s="36"/>
      <c r="FX16" s="36"/>
      <c r="FY16" s="36"/>
      <c r="FZ16" s="36"/>
      <c r="GA16" s="36"/>
      <c r="GB16" s="36"/>
      <c r="GC16" s="36"/>
      <c r="GD16" s="36"/>
      <c r="GE16" s="36"/>
      <c r="GF16" s="36"/>
      <c r="GG16" s="36"/>
      <c r="GH16" s="36"/>
      <c r="GI16" s="36"/>
      <c r="GJ16" s="36"/>
      <c r="GK16" s="36"/>
      <c r="GL16" s="36"/>
      <c r="GM16" s="36"/>
      <c r="GN16" s="36"/>
      <c r="GO16" s="36"/>
      <c r="GP16" s="36"/>
      <c r="GQ16" s="36"/>
      <c r="GR16" s="36"/>
      <c r="GS16" s="36"/>
      <c r="GT16" s="36"/>
      <c r="GU16" s="36"/>
      <c r="GV16" s="36"/>
      <c r="GW16" s="36"/>
      <c r="GX16" s="36"/>
      <c r="GY16" s="36"/>
      <c r="GZ16" s="36"/>
      <c r="HA16" s="36"/>
      <c r="HB16" s="36"/>
      <c r="HC16" s="36"/>
      <c r="HD16" s="36"/>
      <c r="HE16" s="36"/>
      <c r="HF16" s="36"/>
      <c r="HG16" s="36"/>
      <c r="HH16" s="36"/>
      <c r="HI16" s="36"/>
      <c r="HJ16" s="36"/>
      <c r="HK16" s="36"/>
      <c r="HL16" s="36"/>
      <c r="HM16" s="36"/>
      <c r="HN16" s="36"/>
      <c r="HO16" s="36"/>
      <c r="HP16" s="36"/>
      <c r="HQ16" s="36"/>
      <c r="HR16" s="36"/>
      <c r="HS16" s="36"/>
      <c r="HT16" s="36"/>
      <c r="HU16" s="36"/>
      <c r="HV16" s="36"/>
      <c r="HW16" s="36"/>
      <c r="HX16" s="36"/>
      <c r="HY16" s="36"/>
      <c r="HZ16" s="36"/>
      <c r="IA16" s="36"/>
      <c r="IB16" s="36"/>
      <c r="IC16" s="36"/>
      <c r="ID16" s="36"/>
      <c r="IE16" s="36"/>
      <c r="IF16" s="36"/>
      <c r="IG16" s="36"/>
      <c r="IH16" s="36"/>
      <c r="II16" s="36"/>
      <c r="IJ16" s="36"/>
      <c r="IK16" s="36"/>
      <c r="IL16" s="36"/>
      <c r="IM16" s="36"/>
      <c r="IN16" s="36"/>
      <c r="IO16" s="36"/>
      <c r="IP16" s="36"/>
      <c r="IQ16" s="36"/>
      <c r="IR16" s="36"/>
      <c r="IS16" s="36"/>
      <c r="IT16" s="36"/>
      <c r="IU16" s="36"/>
      <c r="IV16" s="36"/>
    </row>
    <row r="17" spans="5:256" x14ac:dyDescent="0.2"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6"/>
      <c r="EE17" s="36"/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6"/>
      <c r="ET17" s="36"/>
      <c r="EU17" s="36"/>
      <c r="EV17" s="36"/>
      <c r="EW17" s="36"/>
      <c r="EX17" s="36"/>
      <c r="EY17" s="36"/>
      <c r="EZ17" s="36"/>
      <c r="FA17" s="36"/>
      <c r="FB17" s="36"/>
      <c r="FC17" s="36"/>
      <c r="FD17" s="36"/>
      <c r="FE17" s="36"/>
      <c r="FF17" s="36"/>
      <c r="FG17" s="36"/>
      <c r="FH17" s="36"/>
      <c r="FI17" s="36"/>
      <c r="FJ17" s="36"/>
      <c r="FK17" s="36"/>
      <c r="FL17" s="36"/>
      <c r="FM17" s="36"/>
      <c r="FN17" s="36"/>
      <c r="FO17" s="36"/>
      <c r="FP17" s="36"/>
      <c r="FQ17" s="36"/>
      <c r="FR17" s="36"/>
      <c r="FS17" s="36"/>
      <c r="FT17" s="36"/>
      <c r="FU17" s="36"/>
      <c r="FV17" s="36"/>
      <c r="FW17" s="36"/>
      <c r="FX17" s="36"/>
      <c r="FY17" s="36"/>
      <c r="FZ17" s="36"/>
      <c r="GA17" s="36"/>
      <c r="GB17" s="36"/>
      <c r="GC17" s="36"/>
      <c r="GD17" s="36"/>
      <c r="GE17" s="36"/>
      <c r="GF17" s="36"/>
      <c r="GG17" s="36"/>
      <c r="GH17" s="36"/>
      <c r="GI17" s="36"/>
      <c r="GJ17" s="36"/>
      <c r="GK17" s="36"/>
      <c r="GL17" s="36"/>
      <c r="GM17" s="36"/>
      <c r="GN17" s="36"/>
      <c r="GO17" s="36"/>
      <c r="GP17" s="36"/>
      <c r="GQ17" s="36"/>
      <c r="GR17" s="36"/>
      <c r="GS17" s="36"/>
      <c r="GT17" s="36"/>
      <c r="GU17" s="36"/>
      <c r="GV17" s="36"/>
      <c r="GW17" s="36"/>
      <c r="GX17" s="36"/>
      <c r="GY17" s="36"/>
      <c r="GZ17" s="36"/>
      <c r="HA17" s="36"/>
      <c r="HB17" s="36"/>
      <c r="HC17" s="36"/>
      <c r="HD17" s="36"/>
      <c r="HE17" s="36"/>
      <c r="HF17" s="36"/>
      <c r="HG17" s="36"/>
      <c r="HH17" s="36"/>
      <c r="HI17" s="36"/>
      <c r="HJ17" s="36"/>
      <c r="HK17" s="36"/>
      <c r="HL17" s="36"/>
      <c r="HM17" s="36"/>
      <c r="HN17" s="36"/>
      <c r="HO17" s="36"/>
      <c r="HP17" s="36"/>
      <c r="HQ17" s="36"/>
      <c r="HR17" s="36"/>
      <c r="HS17" s="36"/>
      <c r="HT17" s="36"/>
      <c r="HU17" s="36"/>
      <c r="HV17" s="36"/>
      <c r="HW17" s="36"/>
      <c r="HX17" s="36"/>
      <c r="HY17" s="36"/>
      <c r="HZ17" s="36"/>
      <c r="IA17" s="36"/>
      <c r="IB17" s="36"/>
      <c r="IC17" s="36"/>
      <c r="ID17" s="36"/>
      <c r="IE17" s="36"/>
      <c r="IF17" s="36"/>
      <c r="IG17" s="36"/>
      <c r="IH17" s="36"/>
      <c r="II17" s="36"/>
      <c r="IJ17" s="36"/>
      <c r="IK17" s="36"/>
      <c r="IL17" s="36"/>
      <c r="IM17" s="36"/>
      <c r="IN17" s="36"/>
      <c r="IO17" s="36"/>
      <c r="IP17" s="36"/>
      <c r="IQ17" s="36"/>
      <c r="IR17" s="36"/>
      <c r="IS17" s="36"/>
      <c r="IT17" s="36"/>
      <c r="IU17" s="36"/>
      <c r="IV17" s="36"/>
    </row>
    <row r="18" spans="5:256" ht="9" customHeight="1" x14ac:dyDescent="0.2"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6"/>
      <c r="DB18" s="36"/>
      <c r="DC18" s="36"/>
      <c r="DD18" s="36"/>
      <c r="DE18" s="36"/>
      <c r="DF18" s="36"/>
      <c r="DG18" s="36"/>
      <c r="DH18" s="36"/>
      <c r="DI18" s="36"/>
      <c r="DJ18" s="36"/>
      <c r="DK18" s="36"/>
      <c r="DL18" s="36"/>
      <c r="DM18" s="36"/>
      <c r="DN18" s="36"/>
      <c r="DO18" s="36"/>
      <c r="DP18" s="36"/>
      <c r="DQ18" s="36"/>
      <c r="DR18" s="36"/>
      <c r="DS18" s="36"/>
      <c r="DT18" s="36"/>
      <c r="DU18" s="36"/>
      <c r="DV18" s="36"/>
      <c r="DW18" s="36"/>
      <c r="DX18" s="36"/>
      <c r="DY18" s="36"/>
      <c r="DZ18" s="36"/>
      <c r="EA18" s="36"/>
      <c r="EB18" s="36"/>
      <c r="EC18" s="36"/>
      <c r="ED18" s="36"/>
      <c r="EE18" s="36"/>
      <c r="EF18" s="36"/>
      <c r="EG18" s="36"/>
      <c r="EH18" s="36"/>
      <c r="EI18" s="36"/>
      <c r="EJ18" s="36"/>
      <c r="EK18" s="36"/>
      <c r="EL18" s="36"/>
      <c r="EM18" s="36"/>
      <c r="EN18" s="36"/>
      <c r="EO18" s="36"/>
      <c r="EP18" s="36"/>
      <c r="EQ18" s="36"/>
      <c r="ER18" s="36"/>
      <c r="ES18" s="36"/>
      <c r="ET18" s="36"/>
      <c r="EU18" s="36"/>
      <c r="EV18" s="36"/>
      <c r="EW18" s="36"/>
      <c r="EX18" s="36"/>
      <c r="EY18" s="36"/>
      <c r="EZ18" s="36"/>
      <c r="FA18" s="36"/>
      <c r="FB18" s="36"/>
      <c r="FC18" s="36"/>
      <c r="FD18" s="36"/>
      <c r="FE18" s="36"/>
      <c r="FF18" s="36"/>
      <c r="FG18" s="36"/>
      <c r="FH18" s="36"/>
      <c r="FI18" s="36"/>
      <c r="FJ18" s="36"/>
      <c r="FK18" s="36"/>
      <c r="FL18" s="36"/>
      <c r="FM18" s="36"/>
      <c r="FN18" s="36"/>
      <c r="FO18" s="36"/>
      <c r="FP18" s="36"/>
      <c r="FQ18" s="36"/>
      <c r="FR18" s="36"/>
      <c r="FS18" s="36"/>
      <c r="FT18" s="36"/>
      <c r="FU18" s="36"/>
      <c r="FV18" s="36"/>
      <c r="FW18" s="36"/>
      <c r="FX18" s="36"/>
      <c r="FY18" s="36"/>
      <c r="FZ18" s="36"/>
      <c r="GA18" s="36"/>
      <c r="GB18" s="36"/>
      <c r="GC18" s="36"/>
      <c r="GD18" s="36"/>
      <c r="GE18" s="36"/>
      <c r="GF18" s="36"/>
      <c r="GG18" s="36"/>
      <c r="GH18" s="36"/>
      <c r="GI18" s="36"/>
      <c r="GJ18" s="36"/>
      <c r="GK18" s="36"/>
      <c r="GL18" s="36"/>
      <c r="GM18" s="36"/>
      <c r="GN18" s="36"/>
      <c r="GO18" s="36"/>
      <c r="GP18" s="36"/>
      <c r="GQ18" s="36"/>
      <c r="GR18" s="36"/>
      <c r="GS18" s="36"/>
      <c r="GT18" s="36"/>
      <c r="GU18" s="36"/>
      <c r="GV18" s="36"/>
      <c r="GW18" s="36"/>
      <c r="GX18" s="36"/>
      <c r="GY18" s="36"/>
      <c r="GZ18" s="36"/>
      <c r="HA18" s="36"/>
      <c r="HB18" s="36"/>
      <c r="HC18" s="36"/>
      <c r="HD18" s="36"/>
      <c r="HE18" s="36"/>
      <c r="HF18" s="36"/>
      <c r="HG18" s="36"/>
      <c r="HH18" s="36"/>
      <c r="HI18" s="36"/>
      <c r="HJ18" s="36"/>
      <c r="HK18" s="36"/>
      <c r="HL18" s="36"/>
      <c r="HM18" s="36"/>
      <c r="HN18" s="36"/>
      <c r="HO18" s="36"/>
      <c r="HP18" s="36"/>
      <c r="HQ18" s="36"/>
      <c r="HR18" s="36"/>
      <c r="HS18" s="36"/>
      <c r="HT18" s="36"/>
      <c r="HU18" s="36"/>
      <c r="HV18" s="36"/>
      <c r="HW18" s="36"/>
      <c r="HX18" s="36"/>
      <c r="HY18" s="36"/>
      <c r="HZ18" s="36"/>
      <c r="IA18" s="36"/>
      <c r="IB18" s="36"/>
      <c r="IC18" s="36"/>
      <c r="ID18" s="36"/>
      <c r="IE18" s="36"/>
      <c r="IF18" s="36"/>
      <c r="IG18" s="36"/>
      <c r="IH18" s="36"/>
      <c r="II18" s="36"/>
      <c r="IJ18" s="36"/>
      <c r="IK18" s="36"/>
      <c r="IL18" s="36"/>
      <c r="IM18" s="36"/>
      <c r="IN18" s="36"/>
      <c r="IO18" s="36"/>
      <c r="IP18" s="36"/>
      <c r="IQ18" s="36"/>
      <c r="IR18" s="36"/>
      <c r="IS18" s="36"/>
      <c r="IT18" s="36"/>
      <c r="IU18" s="36"/>
      <c r="IV18" s="36"/>
    </row>
    <row r="19" spans="5:256" x14ac:dyDescent="0.2"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  <c r="DR19" s="36"/>
      <c r="DS19" s="36"/>
      <c r="DT19" s="36"/>
      <c r="DU19" s="36"/>
      <c r="DV19" s="36"/>
      <c r="DW19" s="36"/>
      <c r="DX19" s="36"/>
      <c r="DY19" s="36"/>
      <c r="DZ19" s="36"/>
      <c r="EA19" s="36"/>
      <c r="EB19" s="36"/>
      <c r="EC19" s="36"/>
      <c r="ED19" s="36"/>
      <c r="EE19" s="36"/>
      <c r="EF19" s="36"/>
      <c r="EG19" s="36"/>
      <c r="EH19" s="36"/>
      <c r="EI19" s="36"/>
      <c r="EJ19" s="36"/>
      <c r="EK19" s="36"/>
      <c r="EL19" s="36"/>
      <c r="EM19" s="36"/>
      <c r="EN19" s="36"/>
      <c r="EO19" s="36"/>
      <c r="EP19" s="36"/>
      <c r="EQ19" s="36"/>
      <c r="ER19" s="36"/>
      <c r="ES19" s="36"/>
      <c r="ET19" s="36"/>
      <c r="EU19" s="36"/>
      <c r="EV19" s="36"/>
      <c r="EW19" s="36"/>
      <c r="EX19" s="36"/>
      <c r="EY19" s="36"/>
      <c r="EZ19" s="36"/>
      <c r="FA19" s="36"/>
      <c r="FB19" s="36"/>
      <c r="FC19" s="36"/>
      <c r="FD19" s="36"/>
      <c r="FE19" s="36"/>
      <c r="FF19" s="36"/>
      <c r="FG19" s="36"/>
      <c r="FH19" s="36"/>
      <c r="FI19" s="36"/>
      <c r="FJ19" s="36"/>
      <c r="FK19" s="36"/>
      <c r="FL19" s="36"/>
      <c r="FM19" s="36"/>
      <c r="FN19" s="36"/>
      <c r="FO19" s="36"/>
      <c r="FP19" s="36"/>
      <c r="FQ19" s="36"/>
      <c r="FR19" s="36"/>
      <c r="FS19" s="36"/>
      <c r="FT19" s="36"/>
      <c r="FU19" s="36"/>
      <c r="FV19" s="36"/>
      <c r="FW19" s="36"/>
      <c r="FX19" s="36"/>
      <c r="FY19" s="36"/>
      <c r="FZ19" s="36"/>
      <c r="GA19" s="36"/>
      <c r="GB19" s="36"/>
      <c r="GC19" s="36"/>
      <c r="GD19" s="36"/>
      <c r="GE19" s="36"/>
      <c r="GF19" s="36"/>
      <c r="GG19" s="36"/>
      <c r="GH19" s="36"/>
      <c r="GI19" s="36"/>
      <c r="GJ19" s="36"/>
      <c r="GK19" s="36"/>
      <c r="GL19" s="36"/>
      <c r="GM19" s="36"/>
      <c r="GN19" s="36"/>
      <c r="GO19" s="36"/>
      <c r="GP19" s="36"/>
      <c r="GQ19" s="36"/>
      <c r="GR19" s="36"/>
      <c r="GS19" s="36"/>
      <c r="GT19" s="36"/>
      <c r="GU19" s="36"/>
      <c r="GV19" s="36"/>
      <c r="GW19" s="36"/>
      <c r="GX19" s="36"/>
      <c r="GY19" s="36"/>
      <c r="GZ19" s="36"/>
      <c r="HA19" s="36"/>
      <c r="HB19" s="36"/>
      <c r="HC19" s="36"/>
      <c r="HD19" s="36"/>
      <c r="HE19" s="36"/>
      <c r="HF19" s="36"/>
      <c r="HG19" s="36"/>
      <c r="HH19" s="36"/>
      <c r="HI19" s="36"/>
      <c r="HJ19" s="36"/>
      <c r="HK19" s="36"/>
      <c r="HL19" s="36"/>
      <c r="HM19" s="36"/>
      <c r="HN19" s="36"/>
      <c r="HO19" s="36"/>
      <c r="HP19" s="36"/>
      <c r="HQ19" s="36"/>
      <c r="HR19" s="36"/>
      <c r="HS19" s="36"/>
      <c r="HT19" s="36"/>
      <c r="HU19" s="36"/>
      <c r="HV19" s="36"/>
      <c r="HW19" s="36"/>
      <c r="HX19" s="36"/>
      <c r="HY19" s="36"/>
      <c r="HZ19" s="36"/>
      <c r="IA19" s="36"/>
      <c r="IB19" s="36"/>
      <c r="IC19" s="36"/>
      <c r="ID19" s="36"/>
      <c r="IE19" s="36"/>
      <c r="IF19" s="36"/>
      <c r="IG19" s="36"/>
      <c r="IH19" s="36"/>
      <c r="II19" s="36"/>
      <c r="IJ19" s="36"/>
      <c r="IK19" s="36"/>
      <c r="IL19" s="36"/>
      <c r="IM19" s="36"/>
      <c r="IN19" s="36"/>
      <c r="IO19" s="36"/>
      <c r="IP19" s="36"/>
      <c r="IQ19" s="36"/>
      <c r="IR19" s="36"/>
      <c r="IS19" s="36"/>
      <c r="IT19" s="36"/>
      <c r="IU19" s="36"/>
      <c r="IV19" s="36"/>
    </row>
    <row r="20" spans="5:256" ht="9" customHeight="1" x14ac:dyDescent="0.2">
      <c r="E20" s="17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6"/>
      <c r="DG20" s="36"/>
      <c r="DH20" s="36"/>
      <c r="DI20" s="36"/>
      <c r="DJ20" s="36"/>
      <c r="DK20" s="36"/>
      <c r="DL20" s="36"/>
      <c r="DM20" s="36"/>
      <c r="DN20" s="36"/>
      <c r="DO20" s="36"/>
      <c r="DP20" s="36"/>
      <c r="DQ20" s="36"/>
      <c r="DR20" s="36"/>
      <c r="DS20" s="36"/>
      <c r="DT20" s="36"/>
      <c r="DU20" s="36"/>
      <c r="DV20" s="36"/>
      <c r="DW20" s="36"/>
      <c r="DX20" s="36"/>
      <c r="DY20" s="36"/>
      <c r="DZ20" s="36"/>
      <c r="EA20" s="36"/>
      <c r="EB20" s="36"/>
      <c r="EC20" s="36"/>
      <c r="ED20" s="36"/>
      <c r="EE20" s="36"/>
      <c r="EF20" s="36"/>
      <c r="EG20" s="36"/>
      <c r="EH20" s="36"/>
      <c r="EI20" s="36"/>
      <c r="EJ20" s="36"/>
      <c r="EK20" s="36"/>
      <c r="EL20" s="36"/>
      <c r="EM20" s="36"/>
      <c r="EN20" s="36"/>
      <c r="EO20" s="36"/>
      <c r="EP20" s="36"/>
      <c r="EQ20" s="36"/>
      <c r="ER20" s="36"/>
      <c r="ES20" s="36"/>
      <c r="ET20" s="36"/>
      <c r="EU20" s="36"/>
      <c r="EV20" s="36"/>
      <c r="EW20" s="36"/>
      <c r="EX20" s="36"/>
      <c r="EY20" s="36"/>
      <c r="EZ20" s="36"/>
      <c r="FA20" s="36"/>
      <c r="FB20" s="36"/>
      <c r="FC20" s="36"/>
      <c r="FD20" s="36"/>
      <c r="FE20" s="36"/>
      <c r="FF20" s="36"/>
      <c r="FG20" s="36"/>
      <c r="FH20" s="36"/>
      <c r="FI20" s="36"/>
      <c r="FJ20" s="36"/>
      <c r="FK20" s="36"/>
      <c r="FL20" s="36"/>
      <c r="FM20" s="36"/>
      <c r="FN20" s="36"/>
      <c r="FO20" s="36"/>
      <c r="FP20" s="36"/>
      <c r="FQ20" s="36"/>
      <c r="FR20" s="36"/>
      <c r="FS20" s="36"/>
      <c r="FT20" s="36"/>
      <c r="FU20" s="36"/>
      <c r="FV20" s="36"/>
      <c r="FW20" s="36"/>
      <c r="FX20" s="36"/>
      <c r="FY20" s="36"/>
      <c r="FZ20" s="36"/>
      <c r="GA20" s="36"/>
      <c r="GB20" s="36"/>
      <c r="GC20" s="36"/>
      <c r="GD20" s="36"/>
      <c r="GE20" s="36"/>
      <c r="GF20" s="36"/>
      <c r="GG20" s="36"/>
      <c r="GH20" s="36"/>
      <c r="GI20" s="36"/>
      <c r="GJ20" s="36"/>
      <c r="GK20" s="36"/>
      <c r="GL20" s="36"/>
      <c r="GM20" s="36"/>
      <c r="GN20" s="36"/>
      <c r="GO20" s="36"/>
      <c r="GP20" s="36"/>
      <c r="GQ20" s="36"/>
      <c r="GR20" s="36"/>
      <c r="GS20" s="36"/>
      <c r="GT20" s="36"/>
      <c r="GU20" s="36"/>
      <c r="GV20" s="36"/>
      <c r="GW20" s="36"/>
      <c r="GX20" s="36"/>
      <c r="GY20" s="36"/>
      <c r="GZ20" s="36"/>
      <c r="HA20" s="36"/>
      <c r="HB20" s="36"/>
      <c r="HC20" s="36"/>
      <c r="HD20" s="36"/>
      <c r="HE20" s="36"/>
      <c r="HF20" s="36"/>
      <c r="HG20" s="36"/>
      <c r="HH20" s="36"/>
      <c r="HI20" s="36"/>
      <c r="HJ20" s="36"/>
      <c r="HK20" s="36"/>
      <c r="HL20" s="36"/>
      <c r="HM20" s="36"/>
      <c r="HN20" s="36"/>
      <c r="HO20" s="36"/>
      <c r="HP20" s="36"/>
      <c r="HQ20" s="36"/>
      <c r="HR20" s="36"/>
      <c r="HS20" s="36"/>
      <c r="HT20" s="36"/>
      <c r="HU20" s="36"/>
      <c r="HV20" s="36"/>
      <c r="HW20" s="36"/>
      <c r="HX20" s="36"/>
      <c r="HY20" s="36"/>
      <c r="HZ20" s="36"/>
      <c r="IA20" s="36"/>
      <c r="IB20" s="36"/>
      <c r="IC20" s="36"/>
      <c r="ID20" s="36"/>
      <c r="IE20" s="36"/>
      <c r="IF20" s="36"/>
      <c r="IG20" s="36"/>
      <c r="IH20" s="36"/>
      <c r="II20" s="36"/>
      <c r="IJ20" s="36"/>
      <c r="IK20" s="36"/>
      <c r="IL20" s="36"/>
      <c r="IM20" s="36"/>
      <c r="IN20" s="36"/>
      <c r="IO20" s="36"/>
      <c r="IP20" s="36"/>
      <c r="IQ20" s="36"/>
      <c r="IR20" s="36"/>
      <c r="IS20" s="36"/>
      <c r="IT20" s="36"/>
      <c r="IU20" s="36"/>
      <c r="IV20" s="36"/>
    </row>
    <row r="21" spans="5:256" ht="9" customHeight="1" x14ac:dyDescent="0.2"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  <c r="CX21" s="36"/>
      <c r="CY21" s="36"/>
      <c r="CZ21" s="36"/>
      <c r="DA21" s="36"/>
      <c r="DB21" s="36"/>
      <c r="DC21" s="36"/>
      <c r="DD21" s="36"/>
      <c r="DE21" s="36"/>
      <c r="DF21" s="36"/>
      <c r="DG21" s="36"/>
      <c r="DH21" s="36"/>
      <c r="DI21" s="36"/>
      <c r="DJ21" s="36"/>
      <c r="DK21" s="36"/>
      <c r="DL21" s="36"/>
      <c r="DM21" s="36"/>
      <c r="DN21" s="36"/>
      <c r="DO21" s="36"/>
      <c r="DP21" s="36"/>
      <c r="DQ21" s="36"/>
      <c r="DR21" s="36"/>
      <c r="DS21" s="36"/>
      <c r="DT21" s="36"/>
      <c r="DU21" s="36"/>
      <c r="DV21" s="36"/>
      <c r="DW21" s="36"/>
      <c r="DX21" s="36"/>
      <c r="DY21" s="36"/>
      <c r="DZ21" s="36"/>
      <c r="EA21" s="36"/>
      <c r="EB21" s="36"/>
      <c r="EC21" s="36"/>
      <c r="ED21" s="36"/>
      <c r="EE21" s="36"/>
      <c r="EF21" s="36"/>
      <c r="EG21" s="36"/>
      <c r="EH21" s="36"/>
      <c r="EI21" s="36"/>
      <c r="EJ21" s="36"/>
      <c r="EK21" s="36"/>
      <c r="EL21" s="36"/>
      <c r="EM21" s="36"/>
      <c r="EN21" s="36"/>
      <c r="EO21" s="36"/>
      <c r="EP21" s="36"/>
      <c r="EQ21" s="36"/>
      <c r="ER21" s="36"/>
      <c r="ES21" s="36"/>
      <c r="ET21" s="36"/>
      <c r="EU21" s="36"/>
      <c r="EV21" s="36"/>
      <c r="EW21" s="36"/>
      <c r="EX21" s="36"/>
      <c r="EY21" s="36"/>
      <c r="EZ21" s="36"/>
      <c r="FA21" s="36"/>
      <c r="FB21" s="36"/>
      <c r="FC21" s="36"/>
      <c r="FD21" s="36"/>
      <c r="FE21" s="36"/>
      <c r="FF21" s="36"/>
      <c r="FG21" s="36"/>
      <c r="FH21" s="36"/>
      <c r="FI21" s="36"/>
      <c r="FJ21" s="36"/>
      <c r="FK21" s="36"/>
      <c r="FL21" s="36"/>
      <c r="FM21" s="36"/>
      <c r="FN21" s="36"/>
      <c r="FO21" s="36"/>
      <c r="FP21" s="36"/>
      <c r="FQ21" s="36"/>
      <c r="FR21" s="36"/>
      <c r="FS21" s="36"/>
      <c r="FT21" s="36"/>
      <c r="FU21" s="36"/>
      <c r="FV21" s="36"/>
      <c r="FW21" s="36"/>
      <c r="FX21" s="36"/>
      <c r="FY21" s="36"/>
      <c r="FZ21" s="36"/>
      <c r="GA21" s="36"/>
      <c r="GB21" s="36"/>
      <c r="GC21" s="36"/>
      <c r="GD21" s="36"/>
      <c r="GE21" s="36"/>
      <c r="GF21" s="36"/>
      <c r="GG21" s="36"/>
      <c r="GH21" s="36"/>
      <c r="GI21" s="36"/>
      <c r="GJ21" s="36"/>
      <c r="GK21" s="36"/>
      <c r="GL21" s="36"/>
      <c r="GM21" s="36"/>
      <c r="GN21" s="36"/>
      <c r="GO21" s="36"/>
      <c r="GP21" s="36"/>
      <c r="GQ21" s="36"/>
      <c r="GR21" s="36"/>
      <c r="GS21" s="36"/>
      <c r="GT21" s="36"/>
      <c r="GU21" s="36"/>
      <c r="GV21" s="36"/>
      <c r="GW21" s="36"/>
      <c r="GX21" s="36"/>
      <c r="GY21" s="36"/>
      <c r="GZ21" s="36"/>
      <c r="HA21" s="36"/>
      <c r="HB21" s="36"/>
      <c r="HC21" s="36"/>
      <c r="HD21" s="36"/>
      <c r="HE21" s="36"/>
      <c r="HF21" s="36"/>
      <c r="HG21" s="36"/>
      <c r="HH21" s="36"/>
      <c r="HI21" s="36"/>
      <c r="HJ21" s="36"/>
      <c r="HK21" s="36"/>
      <c r="HL21" s="36"/>
      <c r="HM21" s="36"/>
      <c r="HN21" s="36"/>
      <c r="HO21" s="36"/>
      <c r="HP21" s="36"/>
      <c r="HQ21" s="36"/>
      <c r="HR21" s="36"/>
      <c r="HS21" s="36"/>
      <c r="HT21" s="36"/>
      <c r="HU21" s="36"/>
      <c r="HV21" s="36"/>
      <c r="HW21" s="36"/>
      <c r="HX21" s="36"/>
      <c r="HY21" s="36"/>
      <c r="HZ21" s="36"/>
      <c r="IA21" s="36"/>
      <c r="IB21" s="36"/>
      <c r="IC21" s="36"/>
      <c r="ID21" s="36"/>
      <c r="IE21" s="36"/>
      <c r="IF21" s="36"/>
      <c r="IG21" s="36"/>
      <c r="IH21" s="36"/>
      <c r="II21" s="36"/>
      <c r="IJ21" s="36"/>
      <c r="IK21" s="36"/>
      <c r="IL21" s="36"/>
      <c r="IM21" s="36"/>
      <c r="IN21" s="36"/>
      <c r="IO21" s="36"/>
      <c r="IP21" s="36"/>
      <c r="IQ21" s="36"/>
      <c r="IR21" s="36"/>
      <c r="IS21" s="36"/>
      <c r="IT21" s="36"/>
      <c r="IU21" s="36"/>
      <c r="IV21" s="36"/>
    </row>
  </sheetData>
  <hyperlinks>
    <hyperlink ref="D7" location="'Total Dentistes'!A1" display="Lien"/>
    <hyperlink ref="D8" location="'Région sanitaire'!A1" display="Lien"/>
    <hyperlink ref="D10" location="'Âge-Sexe'!A1" display="Lien"/>
    <hyperlink ref="D9" location="Sexe!A1" display="Lien"/>
  </hyperlinks>
  <pageMargins left="0.59055118110236227" right="0.6692913385826772" top="0.74803149606299213" bottom="0.74803149606299213" header="0.31496062992125984" footer="0.31496062992125984"/>
  <pageSetup paperSize="9" scale="95" orientation="landscape" r:id="rId1"/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74"/>
  <sheetViews>
    <sheetView showGridLines="0" zoomScaleNormal="100" zoomScaleSheetLayoutView="80" workbookViewId="0"/>
  </sheetViews>
  <sheetFormatPr baseColWidth="10" defaultRowHeight="14.25" x14ac:dyDescent="0.2"/>
  <cols>
    <col min="1" max="1" width="1.3984375" style="71" customWidth="1"/>
    <col min="2" max="2" width="8.59765625" style="71" customWidth="1"/>
    <col min="3" max="3" width="11.09765625" style="71" customWidth="1"/>
    <col min="4" max="4" width="14.5" style="71" customWidth="1"/>
    <col min="5" max="5" width="11.296875" style="71" customWidth="1"/>
    <col min="6" max="6" width="11.3984375" style="71" customWidth="1"/>
    <col min="7" max="7" width="4.5" style="71" customWidth="1"/>
    <col min="8" max="8" width="10.796875" style="71" customWidth="1"/>
    <col min="9" max="10" width="11.69921875" style="71" customWidth="1"/>
    <col min="11" max="16384" width="11.19921875" style="71"/>
  </cols>
  <sheetData>
    <row r="2" spans="1:16" ht="33" customHeight="1" x14ac:dyDescent="0.2">
      <c r="B2" s="153" t="s">
        <v>40</v>
      </c>
      <c r="C2" s="153"/>
      <c r="D2" s="153"/>
      <c r="E2" s="153"/>
      <c r="F2" s="153"/>
      <c r="G2" s="153"/>
      <c r="H2" s="72"/>
    </row>
    <row r="3" spans="1:16" ht="15" x14ac:dyDescent="0.2">
      <c r="B3" s="73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</row>
    <row r="4" spans="1:16" ht="33" customHeight="1" x14ac:dyDescent="0.2">
      <c r="B4" s="100" t="s">
        <v>0</v>
      </c>
      <c r="C4" s="101" t="s">
        <v>20</v>
      </c>
      <c r="D4" s="101" t="s">
        <v>10</v>
      </c>
      <c r="E4" s="101" t="s">
        <v>8</v>
      </c>
      <c r="F4" s="102" t="s">
        <v>9</v>
      </c>
      <c r="G4" s="31"/>
      <c r="H4" s="74"/>
      <c r="I4" s="74"/>
      <c r="J4" s="74"/>
      <c r="K4" s="74"/>
      <c r="L4" s="74"/>
      <c r="M4" s="74"/>
      <c r="N4" s="74"/>
      <c r="O4" s="74"/>
      <c r="P4" s="74"/>
    </row>
    <row r="5" spans="1:16" s="76" customFormat="1" ht="15.75" customHeight="1" x14ac:dyDescent="0.2">
      <c r="A5" s="54"/>
      <c r="B5" s="58">
        <v>1980</v>
      </c>
      <c r="C5" s="59">
        <v>86</v>
      </c>
      <c r="D5" s="60">
        <v>0.3948667324777887</v>
      </c>
      <c r="E5" s="61">
        <v>100</v>
      </c>
      <c r="F5" s="62">
        <v>217795</v>
      </c>
      <c r="G5" s="32"/>
      <c r="H5" s="75"/>
      <c r="I5" s="75"/>
      <c r="J5" s="75"/>
      <c r="K5" s="75"/>
      <c r="L5" s="75"/>
      <c r="M5" s="75"/>
      <c r="N5" s="75"/>
      <c r="O5" s="75"/>
      <c r="P5" s="75"/>
    </row>
    <row r="6" spans="1:16" s="76" customFormat="1" ht="15.75" customHeight="1" x14ac:dyDescent="0.2">
      <c r="A6" s="54"/>
      <c r="B6" s="26">
        <v>1981</v>
      </c>
      <c r="C6" s="27">
        <v>90</v>
      </c>
      <c r="D6" s="28">
        <v>0.40917832446022562</v>
      </c>
      <c r="E6" s="29">
        <v>104.65116279069768</v>
      </c>
      <c r="F6" s="30">
        <v>219953</v>
      </c>
      <c r="G6" s="32"/>
      <c r="H6" s="75"/>
      <c r="I6" s="75"/>
      <c r="J6" s="75"/>
      <c r="K6" s="75"/>
      <c r="L6" s="75"/>
      <c r="M6" s="75"/>
      <c r="N6" s="75"/>
      <c r="O6" s="75"/>
      <c r="P6" s="75"/>
    </row>
    <row r="7" spans="1:16" s="76" customFormat="1" ht="15.75" customHeight="1" x14ac:dyDescent="0.2">
      <c r="A7" s="54"/>
      <c r="B7" s="26">
        <v>1982</v>
      </c>
      <c r="C7" s="27">
        <v>92</v>
      </c>
      <c r="D7" s="28">
        <v>0.41317117861569691</v>
      </c>
      <c r="E7" s="29">
        <v>106.9767441860465</v>
      </c>
      <c r="F7" s="30">
        <v>222668</v>
      </c>
      <c r="G7" s="32"/>
      <c r="H7" s="75"/>
      <c r="I7" s="75"/>
      <c r="J7" s="75"/>
      <c r="K7" s="75"/>
      <c r="L7" s="75"/>
      <c r="M7" s="75"/>
      <c r="N7" s="75"/>
      <c r="O7" s="75"/>
      <c r="P7" s="75"/>
    </row>
    <row r="8" spans="1:16" s="76" customFormat="1" ht="15.75" customHeight="1" x14ac:dyDescent="0.2">
      <c r="A8" s="54"/>
      <c r="B8" s="55">
        <v>1983</v>
      </c>
      <c r="C8" s="27">
        <v>92</v>
      </c>
      <c r="D8" s="28">
        <v>0.40871813553448777</v>
      </c>
      <c r="E8" s="29">
        <v>106.9767441860465</v>
      </c>
      <c r="F8" s="30">
        <v>225094</v>
      </c>
      <c r="G8" s="32"/>
      <c r="H8" s="75"/>
      <c r="I8" s="75"/>
      <c r="J8" s="75"/>
      <c r="K8" s="75"/>
      <c r="L8" s="75"/>
      <c r="M8" s="75"/>
      <c r="N8" s="75"/>
      <c r="O8" s="75"/>
      <c r="P8" s="75"/>
    </row>
    <row r="9" spans="1:16" s="76" customFormat="1" ht="15.75" customHeight="1" x14ac:dyDescent="0.2">
      <c r="A9" s="54"/>
      <c r="B9" s="26">
        <v>1984</v>
      </c>
      <c r="C9" s="27">
        <v>94</v>
      </c>
      <c r="D9" s="28">
        <v>0.41359768385297041</v>
      </c>
      <c r="E9" s="29">
        <v>109.30232558139534</v>
      </c>
      <c r="F9" s="30">
        <v>227274</v>
      </c>
      <c r="G9" s="32"/>
      <c r="H9" s="75"/>
      <c r="I9" s="75"/>
      <c r="J9" s="75"/>
      <c r="K9" s="75"/>
      <c r="L9" s="75"/>
      <c r="M9" s="75"/>
      <c r="N9" s="75"/>
      <c r="O9" s="75"/>
      <c r="P9" s="75"/>
    </row>
    <row r="10" spans="1:16" s="76" customFormat="1" ht="15.75" customHeight="1" x14ac:dyDescent="0.2">
      <c r="A10" s="54"/>
      <c r="B10" s="26">
        <v>1985</v>
      </c>
      <c r="C10" s="27">
        <v>96</v>
      </c>
      <c r="D10" s="28">
        <v>0.41835534056739443</v>
      </c>
      <c r="E10" s="29">
        <v>111.62790697674419</v>
      </c>
      <c r="F10" s="30">
        <v>229470</v>
      </c>
      <c r="G10" s="32"/>
      <c r="H10" s="75"/>
      <c r="I10" s="75"/>
      <c r="J10" s="75"/>
      <c r="K10" s="75"/>
      <c r="L10" s="75"/>
      <c r="M10" s="75"/>
      <c r="N10" s="75"/>
      <c r="O10" s="75"/>
      <c r="P10" s="75"/>
    </row>
    <row r="11" spans="1:16" s="76" customFormat="1" ht="15.75" customHeight="1" x14ac:dyDescent="0.2">
      <c r="A11" s="54"/>
      <c r="B11" s="26">
        <v>1986</v>
      </c>
      <c r="C11" s="27">
        <v>98</v>
      </c>
      <c r="D11" s="28">
        <v>0.42141474951623303</v>
      </c>
      <c r="E11" s="29">
        <v>113.95348837209302</v>
      </c>
      <c r="F11" s="30">
        <v>232550</v>
      </c>
      <c r="G11" s="32"/>
      <c r="H11" s="75"/>
      <c r="I11" s="75"/>
      <c r="J11" s="75"/>
      <c r="K11" s="75"/>
      <c r="L11" s="75"/>
      <c r="M11" s="75"/>
      <c r="N11" s="75"/>
      <c r="O11" s="75"/>
      <c r="P11" s="75"/>
    </row>
    <row r="12" spans="1:16" s="76" customFormat="1" ht="15.75" customHeight="1" x14ac:dyDescent="0.2">
      <c r="A12" s="54"/>
      <c r="B12" s="55">
        <v>1987</v>
      </c>
      <c r="C12" s="27">
        <v>94</v>
      </c>
      <c r="D12" s="28">
        <v>0.39933727006244957</v>
      </c>
      <c r="E12" s="29">
        <v>109.30232558139534</v>
      </c>
      <c r="F12" s="30">
        <v>235390</v>
      </c>
      <c r="G12" s="32"/>
      <c r="H12" s="75"/>
      <c r="I12" s="75"/>
      <c r="J12" s="75"/>
      <c r="K12" s="75"/>
      <c r="L12" s="75"/>
      <c r="M12" s="75"/>
      <c r="N12" s="75"/>
      <c r="O12" s="75"/>
      <c r="P12" s="75"/>
    </row>
    <row r="13" spans="1:16" s="76" customFormat="1" ht="15.75" customHeight="1" x14ac:dyDescent="0.2">
      <c r="A13" s="54"/>
      <c r="B13" s="26">
        <v>1988</v>
      </c>
      <c r="C13" s="27">
        <v>95</v>
      </c>
      <c r="D13" s="28">
        <v>0.39740972524346574</v>
      </c>
      <c r="E13" s="29">
        <v>110.46511627906976</v>
      </c>
      <c r="F13" s="30">
        <v>239048</v>
      </c>
      <c r="G13" s="32"/>
      <c r="H13" s="75"/>
      <c r="I13" s="75"/>
      <c r="J13" s="75"/>
      <c r="K13" s="75"/>
      <c r="L13" s="75"/>
      <c r="M13" s="75"/>
      <c r="N13" s="75"/>
      <c r="O13" s="75"/>
      <c r="P13" s="75"/>
    </row>
    <row r="14" spans="1:16" s="76" customFormat="1" ht="15.75" customHeight="1" x14ac:dyDescent="0.2">
      <c r="A14" s="54"/>
      <c r="B14" s="26">
        <v>1989</v>
      </c>
      <c r="C14" s="27">
        <v>95</v>
      </c>
      <c r="D14" s="28">
        <v>0.38981555569233295</v>
      </c>
      <c r="E14" s="29">
        <v>110.46511627906976</v>
      </c>
      <c r="F14" s="30">
        <v>243705</v>
      </c>
      <c r="G14" s="32"/>
      <c r="H14" s="75"/>
      <c r="I14" s="75"/>
      <c r="J14" s="75"/>
      <c r="K14" s="75"/>
      <c r="L14" s="75"/>
      <c r="M14" s="75"/>
      <c r="N14" s="75"/>
      <c r="O14" s="75"/>
      <c r="P14" s="75"/>
    </row>
    <row r="15" spans="1:16" s="76" customFormat="1" ht="15.75" customHeight="1" x14ac:dyDescent="0.2">
      <c r="A15" s="54"/>
      <c r="B15" s="26">
        <v>1990</v>
      </c>
      <c r="C15" s="27">
        <v>100</v>
      </c>
      <c r="D15" s="28">
        <v>0.4002930144866042</v>
      </c>
      <c r="E15" s="29">
        <v>116.27906976744187</v>
      </c>
      <c r="F15" s="30">
        <v>249817</v>
      </c>
      <c r="G15" s="32"/>
      <c r="H15" s="75"/>
      <c r="I15" s="75"/>
      <c r="J15" s="75"/>
      <c r="K15" s="75"/>
      <c r="L15" s="75"/>
      <c r="M15" s="75"/>
      <c r="N15" s="75"/>
      <c r="O15" s="75"/>
      <c r="P15" s="75"/>
    </row>
    <row r="16" spans="1:16" s="76" customFormat="1" ht="15.75" customHeight="1" x14ac:dyDescent="0.2">
      <c r="A16" s="54"/>
      <c r="B16" s="55">
        <v>1991</v>
      </c>
      <c r="C16" s="27">
        <v>102</v>
      </c>
      <c r="D16" s="28">
        <v>0.39576300779885926</v>
      </c>
      <c r="E16" s="29">
        <v>118.6046511627907</v>
      </c>
      <c r="F16" s="30">
        <v>257730</v>
      </c>
      <c r="G16" s="32"/>
      <c r="H16" s="75"/>
      <c r="I16" s="75"/>
      <c r="J16" s="75"/>
      <c r="K16" s="75"/>
      <c r="L16" s="75"/>
      <c r="M16" s="75"/>
      <c r="N16" s="75"/>
      <c r="O16" s="75"/>
      <c r="P16" s="75"/>
    </row>
    <row r="17" spans="1:16" s="76" customFormat="1" ht="15.75" customHeight="1" x14ac:dyDescent="0.2">
      <c r="A17" s="54"/>
      <c r="B17" s="26">
        <v>1992</v>
      </c>
      <c r="C17" s="27">
        <v>103</v>
      </c>
      <c r="D17" s="28">
        <v>0.39254694365998571</v>
      </c>
      <c r="E17" s="29">
        <v>119.76744186046511</v>
      </c>
      <c r="F17" s="30">
        <v>262389</v>
      </c>
      <c r="G17" s="32"/>
      <c r="H17" s="75"/>
      <c r="I17" s="75"/>
      <c r="J17" s="75"/>
      <c r="K17" s="75"/>
      <c r="L17" s="75"/>
      <c r="M17" s="75"/>
      <c r="N17" s="75"/>
      <c r="O17" s="75"/>
      <c r="P17" s="75"/>
    </row>
    <row r="18" spans="1:16" s="76" customFormat="1" ht="15.75" customHeight="1" x14ac:dyDescent="0.2">
      <c r="A18" s="54"/>
      <c r="B18" s="26">
        <v>1993</v>
      </c>
      <c r="C18" s="27">
        <v>100</v>
      </c>
      <c r="D18" s="28">
        <v>0.37493485506893176</v>
      </c>
      <c r="E18" s="29">
        <v>116.27906976744187</v>
      </c>
      <c r="F18" s="30">
        <v>266713</v>
      </c>
      <c r="G18" s="32"/>
      <c r="H18" s="75"/>
      <c r="I18" s="75"/>
      <c r="J18" s="75"/>
      <c r="K18" s="75"/>
      <c r="L18" s="75"/>
      <c r="M18" s="75"/>
      <c r="N18" s="75"/>
      <c r="O18" s="75"/>
      <c r="P18" s="75"/>
    </row>
    <row r="19" spans="1:16" s="76" customFormat="1" ht="15.75" customHeight="1" x14ac:dyDescent="0.2">
      <c r="A19" s="54"/>
      <c r="B19" s="26">
        <v>1994</v>
      </c>
      <c r="C19" s="27">
        <v>101</v>
      </c>
      <c r="D19" s="28">
        <v>0.37498932579889432</v>
      </c>
      <c r="E19" s="29">
        <v>117.44186046511629</v>
      </c>
      <c r="F19" s="30">
        <v>269341</v>
      </c>
      <c r="G19" s="32"/>
      <c r="H19" s="75"/>
      <c r="I19" s="75"/>
      <c r="J19" s="75"/>
      <c r="K19" s="75"/>
      <c r="L19" s="75"/>
      <c r="M19" s="75"/>
      <c r="N19" s="75"/>
      <c r="O19" s="75"/>
      <c r="P19" s="75"/>
    </row>
    <row r="20" spans="1:16" s="76" customFormat="1" ht="15.75" customHeight="1" x14ac:dyDescent="0.2">
      <c r="A20" s="54"/>
      <c r="B20" s="55">
        <v>1995</v>
      </c>
      <c r="C20" s="27">
        <v>106</v>
      </c>
      <c r="D20" s="28">
        <v>0.39072435134228556</v>
      </c>
      <c r="E20" s="29">
        <v>123.25581395348837</v>
      </c>
      <c r="F20" s="30">
        <v>271291</v>
      </c>
      <c r="G20" s="32"/>
      <c r="H20" s="75"/>
      <c r="I20" s="75"/>
      <c r="J20" s="75"/>
      <c r="K20" s="75"/>
      <c r="L20" s="75"/>
      <c r="M20" s="75"/>
      <c r="N20" s="75"/>
      <c r="O20" s="75"/>
      <c r="P20" s="75"/>
    </row>
    <row r="21" spans="1:16" s="76" customFormat="1" ht="15.75" customHeight="1" x14ac:dyDescent="0.2">
      <c r="A21" s="54"/>
      <c r="B21" s="26">
        <v>1996</v>
      </c>
      <c r="C21" s="27">
        <v>106</v>
      </c>
      <c r="D21" s="28">
        <v>0.38925509061197511</v>
      </c>
      <c r="E21" s="29">
        <v>123.25581395348837</v>
      </c>
      <c r="F21" s="30">
        <v>272315</v>
      </c>
      <c r="G21" s="32"/>
      <c r="H21" s="75"/>
      <c r="I21" s="75"/>
      <c r="J21" s="75"/>
      <c r="K21" s="75"/>
      <c r="L21" s="75"/>
      <c r="M21" s="75"/>
      <c r="N21" s="75"/>
      <c r="O21" s="75"/>
      <c r="P21" s="75"/>
    </row>
    <row r="22" spans="1:16" s="76" customFormat="1" ht="15.75" customHeight="1" x14ac:dyDescent="0.2">
      <c r="A22" s="54"/>
      <c r="B22" s="26">
        <v>1997</v>
      </c>
      <c r="C22" s="27">
        <v>109</v>
      </c>
      <c r="D22" s="28">
        <v>0.39873866887131354</v>
      </c>
      <c r="E22" s="29">
        <v>126.74418604651163</v>
      </c>
      <c r="F22" s="30">
        <v>273362</v>
      </c>
      <c r="G22" s="32"/>
      <c r="H22" s="75"/>
      <c r="I22" s="75"/>
      <c r="J22" s="75"/>
      <c r="K22" s="75"/>
      <c r="L22" s="75"/>
      <c r="M22" s="75"/>
      <c r="N22" s="75"/>
      <c r="O22" s="75"/>
      <c r="P22" s="75"/>
    </row>
    <row r="23" spans="1:16" s="76" customFormat="1" ht="15.75" customHeight="1" x14ac:dyDescent="0.2">
      <c r="A23" s="54"/>
      <c r="B23" s="26">
        <v>1998</v>
      </c>
      <c r="C23" s="27">
        <v>109</v>
      </c>
      <c r="D23" s="28">
        <v>0.39873866887131354</v>
      </c>
      <c r="E23" s="29">
        <v>126.74418604651163</v>
      </c>
      <c r="F23" s="30">
        <v>273362</v>
      </c>
      <c r="G23" s="32"/>
      <c r="H23" s="75"/>
      <c r="I23" s="75"/>
      <c r="J23" s="75"/>
      <c r="K23" s="75"/>
      <c r="L23" s="75"/>
      <c r="M23" s="75"/>
      <c r="N23" s="75"/>
      <c r="O23" s="75"/>
      <c r="P23" s="75"/>
    </row>
    <row r="24" spans="1:16" s="76" customFormat="1" ht="15.75" customHeight="1" x14ac:dyDescent="0.2">
      <c r="A24" s="54"/>
      <c r="B24" s="55">
        <v>1999</v>
      </c>
      <c r="C24" s="27">
        <v>108</v>
      </c>
      <c r="D24" s="28">
        <v>0.39350283103425659</v>
      </c>
      <c r="E24" s="29">
        <v>125.58139534883721</v>
      </c>
      <c r="F24" s="30">
        <v>274458</v>
      </c>
      <c r="G24" s="32"/>
      <c r="H24" s="75"/>
      <c r="I24" s="75"/>
      <c r="J24" s="75"/>
      <c r="K24" s="75"/>
      <c r="L24" s="75"/>
      <c r="M24" s="75"/>
      <c r="N24" s="75"/>
      <c r="O24" s="75"/>
      <c r="P24" s="75"/>
    </row>
    <row r="25" spans="1:16" s="76" customFormat="1" ht="15.75" customHeight="1" x14ac:dyDescent="0.2">
      <c r="A25" s="54"/>
      <c r="B25" s="26">
        <v>2000</v>
      </c>
      <c r="C25" s="27">
        <v>110</v>
      </c>
      <c r="D25" s="28">
        <v>0.3983053916066191</v>
      </c>
      <c r="E25" s="29">
        <v>127.90697674418605</v>
      </c>
      <c r="F25" s="30">
        <v>276170</v>
      </c>
      <c r="G25" s="32"/>
      <c r="H25" s="75"/>
      <c r="I25" s="75"/>
      <c r="J25" s="75"/>
      <c r="K25" s="75"/>
      <c r="L25" s="75"/>
      <c r="M25" s="75"/>
      <c r="N25" s="75"/>
      <c r="O25" s="75"/>
      <c r="P25" s="75"/>
    </row>
    <row r="26" spans="1:16" s="76" customFormat="1" ht="15.75" customHeight="1" x14ac:dyDescent="0.2">
      <c r="A26" s="54"/>
      <c r="B26" s="26">
        <v>2001</v>
      </c>
      <c r="C26" s="27">
        <v>111</v>
      </c>
      <c r="D26" s="28">
        <v>0.39867968780866248</v>
      </c>
      <c r="E26" s="29">
        <v>129.06976744186048</v>
      </c>
      <c r="F26" s="30">
        <v>278419</v>
      </c>
      <c r="G26" s="32"/>
      <c r="H26" s="75"/>
      <c r="I26" s="75"/>
      <c r="J26" s="75"/>
      <c r="K26" s="75"/>
      <c r="L26" s="75"/>
      <c r="M26" s="75"/>
      <c r="N26" s="75"/>
      <c r="O26" s="75"/>
      <c r="P26" s="75"/>
    </row>
    <row r="27" spans="1:16" s="76" customFormat="1" ht="15.75" customHeight="1" x14ac:dyDescent="0.2">
      <c r="A27" s="54"/>
      <c r="B27" s="26">
        <v>2002</v>
      </c>
      <c r="C27" s="27">
        <v>112</v>
      </c>
      <c r="D27" s="28">
        <v>0.39808775702429405</v>
      </c>
      <c r="E27" s="29">
        <v>130.23255813953489</v>
      </c>
      <c r="F27" s="30">
        <v>281345</v>
      </c>
      <c r="G27" s="32"/>
      <c r="H27" s="75"/>
      <c r="I27" s="75"/>
      <c r="J27" s="75"/>
      <c r="K27" s="75"/>
      <c r="L27" s="75"/>
      <c r="M27" s="75"/>
      <c r="N27" s="75"/>
      <c r="O27" s="75"/>
      <c r="P27" s="75"/>
    </row>
    <row r="28" spans="1:16" s="76" customFormat="1" ht="15.75" customHeight="1" x14ac:dyDescent="0.2">
      <c r="A28" s="54"/>
      <c r="B28" s="55">
        <v>2003</v>
      </c>
      <c r="C28" s="27">
        <v>113</v>
      </c>
      <c r="D28" s="28">
        <v>0.39648009880424406</v>
      </c>
      <c r="E28" s="29">
        <v>131.3953488372093</v>
      </c>
      <c r="F28" s="30">
        <v>285008</v>
      </c>
      <c r="G28" s="32"/>
      <c r="H28" s="75"/>
      <c r="I28" s="75"/>
      <c r="J28" s="75"/>
      <c r="K28" s="75"/>
      <c r="L28" s="75"/>
      <c r="M28" s="75"/>
      <c r="N28" s="75"/>
      <c r="O28" s="75"/>
      <c r="P28" s="75"/>
    </row>
    <row r="29" spans="1:16" s="76" customFormat="1" ht="15.75" customHeight="1" x14ac:dyDescent="0.2">
      <c r="A29" s="54"/>
      <c r="B29" s="26">
        <v>2004</v>
      </c>
      <c r="C29" s="27">
        <v>120</v>
      </c>
      <c r="D29" s="28">
        <v>0.41670139178264853</v>
      </c>
      <c r="E29" s="29">
        <v>139.53488372093022</v>
      </c>
      <c r="F29" s="30">
        <v>287976</v>
      </c>
      <c r="G29" s="32"/>
      <c r="H29" s="75"/>
      <c r="I29" s="75"/>
      <c r="J29" s="75"/>
      <c r="K29" s="75"/>
      <c r="L29" s="75"/>
      <c r="M29" s="75"/>
      <c r="N29" s="75"/>
      <c r="O29" s="75"/>
      <c r="P29" s="75"/>
    </row>
    <row r="30" spans="1:16" s="76" customFormat="1" ht="15.75" customHeight="1" x14ac:dyDescent="0.2">
      <c r="A30" s="54"/>
      <c r="B30" s="26">
        <v>2005</v>
      </c>
      <c r="C30" s="27">
        <v>136</v>
      </c>
      <c r="D30" s="28">
        <v>0.46643230729657892</v>
      </c>
      <c r="E30" s="29">
        <v>158.13953488372093</v>
      </c>
      <c r="F30" s="30">
        <v>291575</v>
      </c>
      <c r="G30" s="32"/>
      <c r="H30" s="75"/>
      <c r="I30" s="75"/>
      <c r="J30" s="75"/>
      <c r="K30" s="75"/>
      <c r="L30" s="75"/>
      <c r="M30" s="75"/>
      <c r="N30" s="75"/>
      <c r="O30" s="75"/>
      <c r="P30" s="75"/>
    </row>
    <row r="31" spans="1:16" s="76" customFormat="1" ht="15.75" customHeight="1" x14ac:dyDescent="0.2">
      <c r="A31" s="54"/>
      <c r="B31" s="26">
        <v>2006</v>
      </c>
      <c r="C31" s="27">
        <v>147</v>
      </c>
      <c r="D31" s="28">
        <v>0.49896812034975285</v>
      </c>
      <c r="E31" s="29">
        <v>170.93023255813952</v>
      </c>
      <c r="F31" s="30">
        <v>294608</v>
      </c>
      <c r="G31" s="32"/>
      <c r="H31" s="75"/>
      <c r="I31" s="75"/>
      <c r="J31" s="75"/>
      <c r="K31" s="75"/>
      <c r="L31" s="75"/>
      <c r="M31" s="75"/>
      <c r="N31" s="75"/>
      <c r="O31" s="75"/>
      <c r="P31" s="75"/>
    </row>
    <row r="32" spans="1:16" s="76" customFormat="1" ht="15.75" customHeight="1" x14ac:dyDescent="0.2">
      <c r="A32" s="54"/>
      <c r="B32" s="26">
        <v>2007</v>
      </c>
      <c r="C32" s="27">
        <v>156</v>
      </c>
      <c r="D32" s="28">
        <v>0.52247303905151044</v>
      </c>
      <c r="E32" s="29">
        <v>181.3953488372093</v>
      </c>
      <c r="F32" s="30">
        <v>298580</v>
      </c>
      <c r="G32" s="32"/>
      <c r="H32" s="75"/>
      <c r="I32" s="75"/>
      <c r="J32" s="75"/>
      <c r="K32" s="75"/>
      <c r="L32" s="75"/>
      <c r="M32" s="75"/>
      <c r="N32" s="75"/>
      <c r="O32" s="75"/>
      <c r="P32" s="75"/>
    </row>
    <row r="33" spans="1:16" s="76" customFormat="1" ht="15.75" customHeight="1" x14ac:dyDescent="0.2">
      <c r="A33" s="54"/>
      <c r="B33" s="26">
        <v>2008</v>
      </c>
      <c r="C33" s="27">
        <v>159</v>
      </c>
      <c r="D33" s="28">
        <v>0.52433542957581591</v>
      </c>
      <c r="E33" s="29">
        <v>184.88372093023256</v>
      </c>
      <c r="F33" s="30">
        <v>303241</v>
      </c>
      <c r="G33" s="32"/>
      <c r="H33" s="75"/>
      <c r="I33" s="75"/>
      <c r="J33" s="75"/>
      <c r="K33" s="75"/>
      <c r="L33" s="75"/>
      <c r="M33" s="75"/>
      <c r="N33" s="75"/>
      <c r="O33" s="75"/>
      <c r="P33" s="75"/>
    </row>
    <row r="34" spans="1:16" s="76" customFormat="1" ht="15.75" customHeight="1" x14ac:dyDescent="0.2">
      <c r="A34" s="54"/>
      <c r="B34" s="55">
        <v>2009</v>
      </c>
      <c r="C34" s="67">
        <v>169</v>
      </c>
      <c r="D34" s="68">
        <v>0.54978659171351241</v>
      </c>
      <c r="E34" s="69">
        <v>196.51162790697674</v>
      </c>
      <c r="F34" s="70">
        <v>307392</v>
      </c>
      <c r="G34" s="32"/>
      <c r="H34" s="75"/>
      <c r="I34" s="75"/>
      <c r="J34" s="75"/>
      <c r="K34" s="75"/>
      <c r="L34" s="75"/>
      <c r="M34" s="75"/>
      <c r="N34" s="75"/>
      <c r="O34" s="75"/>
      <c r="P34" s="75"/>
    </row>
    <row r="35" spans="1:16" s="76" customFormat="1" ht="15.75" customHeight="1" x14ac:dyDescent="0.2">
      <c r="A35" s="54"/>
      <c r="B35" s="55">
        <v>2010</v>
      </c>
      <c r="C35" s="67">
        <v>168</v>
      </c>
      <c r="D35" s="68">
        <v>0.53728364738841772</v>
      </c>
      <c r="E35" s="69">
        <v>195.3488372093023</v>
      </c>
      <c r="F35" s="70">
        <v>312684</v>
      </c>
      <c r="G35" s="32"/>
      <c r="H35" s="75"/>
      <c r="I35" s="75"/>
      <c r="J35" s="75"/>
      <c r="K35" s="75"/>
      <c r="L35" s="75"/>
      <c r="M35" s="75"/>
      <c r="N35" s="75"/>
      <c r="O35" s="75"/>
      <c r="P35" s="75"/>
    </row>
    <row r="36" spans="1:16" s="76" customFormat="1" ht="15.75" customHeight="1" x14ac:dyDescent="0.2">
      <c r="A36" s="54"/>
      <c r="B36" s="55">
        <v>2011</v>
      </c>
      <c r="C36" s="67">
        <v>164</v>
      </c>
      <c r="D36" s="68">
        <v>0.5173142557929733</v>
      </c>
      <c r="E36" s="69">
        <v>190.69767441860466</v>
      </c>
      <c r="F36" s="70">
        <v>317022</v>
      </c>
      <c r="G36" s="32"/>
      <c r="H36" s="75"/>
      <c r="I36" s="75"/>
      <c r="J36" s="75"/>
      <c r="K36" s="75"/>
      <c r="L36" s="75"/>
      <c r="M36" s="75"/>
      <c r="N36" s="75"/>
      <c r="O36" s="75"/>
      <c r="P36" s="75"/>
    </row>
    <row r="37" spans="1:16" s="76" customFormat="1" ht="15.75" customHeight="1" x14ac:dyDescent="0.2">
      <c r="A37" s="54"/>
      <c r="B37" s="55">
        <v>2012</v>
      </c>
      <c r="C37" s="67">
        <v>170</v>
      </c>
      <c r="D37" s="68">
        <v>0.52839008864520787</v>
      </c>
      <c r="E37" s="69">
        <v>197.67441860465115</v>
      </c>
      <c r="F37" s="70">
        <v>321732</v>
      </c>
      <c r="G37" s="32"/>
      <c r="H37" s="75"/>
      <c r="I37" s="75"/>
      <c r="J37" s="75"/>
      <c r="K37" s="75"/>
      <c r="L37" s="75"/>
      <c r="M37" s="75"/>
      <c r="N37" s="75"/>
      <c r="O37" s="75"/>
      <c r="P37" s="75"/>
    </row>
    <row r="38" spans="1:16" s="76" customFormat="1" ht="15.75" customHeight="1" x14ac:dyDescent="0.2">
      <c r="A38" s="54"/>
      <c r="B38" s="55">
        <v>2013</v>
      </c>
      <c r="C38" s="67">
        <v>173</v>
      </c>
      <c r="D38" s="68">
        <v>0.52903419151037723</v>
      </c>
      <c r="E38" s="69">
        <v>201.16279069767441</v>
      </c>
      <c r="F38" s="70">
        <v>327011</v>
      </c>
      <c r="G38" s="32"/>
      <c r="H38" s="75"/>
      <c r="I38" s="75"/>
      <c r="J38" s="75"/>
      <c r="K38" s="75"/>
      <c r="L38" s="75"/>
      <c r="M38" s="75"/>
      <c r="N38" s="75"/>
      <c r="O38" s="75"/>
      <c r="P38" s="75"/>
    </row>
    <row r="39" spans="1:16" s="76" customFormat="1" ht="15.75" customHeight="1" x14ac:dyDescent="0.2">
      <c r="A39" s="54"/>
      <c r="B39" s="55">
        <v>2014</v>
      </c>
      <c r="C39" s="67">
        <v>182</v>
      </c>
      <c r="D39" s="68">
        <v>0.54858438101898044</v>
      </c>
      <c r="E39" s="69">
        <v>211.62790697674421</v>
      </c>
      <c r="F39" s="70">
        <v>331763</v>
      </c>
      <c r="G39" s="32"/>
      <c r="H39" s="75"/>
      <c r="I39" s="75"/>
      <c r="J39" s="75"/>
      <c r="K39" s="75"/>
      <c r="L39" s="75"/>
      <c r="M39" s="75"/>
      <c r="N39" s="75"/>
      <c r="O39" s="75"/>
      <c r="P39" s="75"/>
    </row>
    <row r="40" spans="1:16" s="76" customFormat="1" ht="15.75" customHeight="1" x14ac:dyDescent="0.2">
      <c r="A40" s="54"/>
      <c r="B40" s="55">
        <v>2015</v>
      </c>
      <c r="C40" s="67">
        <v>206</v>
      </c>
      <c r="D40" s="68">
        <v>0.61203137044122469</v>
      </c>
      <c r="E40" s="69">
        <v>239.53488372093022</v>
      </c>
      <c r="F40" s="70">
        <v>336584.05426422966</v>
      </c>
      <c r="G40" s="32"/>
      <c r="H40" s="75"/>
      <c r="I40" s="75"/>
      <c r="J40" s="75"/>
      <c r="K40" s="75"/>
      <c r="L40" s="75"/>
      <c r="M40" s="75"/>
      <c r="N40" s="75"/>
      <c r="O40" s="75"/>
      <c r="P40" s="75"/>
    </row>
    <row r="41" spans="1:16" s="76" customFormat="1" ht="15.75" customHeight="1" x14ac:dyDescent="0.2">
      <c r="A41" s="54"/>
      <c r="B41" s="55">
        <v>2016</v>
      </c>
      <c r="C41" s="67">
        <v>229</v>
      </c>
      <c r="D41" s="68">
        <v>0.67516569568601559</v>
      </c>
      <c r="E41" s="69">
        <v>266.27906976744185</v>
      </c>
      <c r="F41" s="70">
        <v>339176</v>
      </c>
      <c r="G41" s="32"/>
      <c r="H41" s="75"/>
      <c r="I41" s="75"/>
      <c r="J41" s="75"/>
      <c r="K41" s="75"/>
      <c r="L41" s="75"/>
      <c r="M41" s="75"/>
      <c r="N41" s="75"/>
      <c r="O41" s="75"/>
      <c r="P41" s="75"/>
    </row>
    <row r="42" spans="1:16" s="76" customFormat="1" ht="15.75" customHeight="1" x14ac:dyDescent="0.2">
      <c r="A42" s="54"/>
      <c r="B42" s="55">
        <v>2017</v>
      </c>
      <c r="C42" s="67">
        <v>228</v>
      </c>
      <c r="D42" s="68">
        <v>0.66532031611590925</v>
      </c>
      <c r="E42" s="69">
        <v>265.11627906976742</v>
      </c>
      <c r="F42" s="70">
        <v>341463</v>
      </c>
      <c r="G42" s="32"/>
      <c r="H42" s="75"/>
      <c r="I42" s="75"/>
      <c r="J42" s="75"/>
      <c r="K42" s="75"/>
      <c r="L42" s="75"/>
      <c r="M42" s="75"/>
      <c r="N42" s="75"/>
      <c r="O42" s="75"/>
      <c r="P42" s="75"/>
    </row>
    <row r="43" spans="1:16" s="76" customFormat="1" ht="15.75" customHeight="1" x14ac:dyDescent="0.2">
      <c r="A43" s="54"/>
      <c r="B43" s="55">
        <v>2018</v>
      </c>
      <c r="C43" s="67">
        <v>236</v>
      </c>
      <c r="D43" s="68">
        <v>0.686136267825733</v>
      </c>
      <c r="E43" s="69">
        <v>274.41860465116281</v>
      </c>
      <c r="F43" s="70">
        <v>343955</v>
      </c>
      <c r="G43" s="140"/>
      <c r="H43" s="75"/>
      <c r="I43" s="75"/>
      <c r="J43" s="75"/>
      <c r="K43" s="75"/>
      <c r="L43" s="75"/>
      <c r="M43" s="75"/>
      <c r="N43" s="75"/>
      <c r="O43" s="75"/>
      <c r="P43" s="75"/>
    </row>
    <row r="44" spans="1:16" s="76" customFormat="1" ht="15.75" customHeight="1" x14ac:dyDescent="0.2">
      <c r="A44" s="54"/>
      <c r="B44" s="55">
        <v>2019</v>
      </c>
      <c r="C44" s="67">
        <v>237</v>
      </c>
      <c r="D44" s="68">
        <v>0.68591274148035597</v>
      </c>
      <c r="E44" s="69">
        <v>275.58139534883719</v>
      </c>
      <c r="F44" s="70">
        <v>345525</v>
      </c>
      <c r="G44" s="140"/>
      <c r="H44" s="75"/>
      <c r="I44" s="75"/>
      <c r="J44" s="75"/>
      <c r="K44" s="75"/>
      <c r="L44" s="75"/>
      <c r="M44" s="75"/>
      <c r="N44" s="75"/>
      <c r="O44" s="75"/>
      <c r="P44" s="75"/>
    </row>
    <row r="45" spans="1:16" s="76" customFormat="1" ht="15.75" customHeight="1" x14ac:dyDescent="0.2">
      <c r="A45" s="54"/>
      <c r="B45" s="55">
        <v>2020</v>
      </c>
      <c r="C45" s="67">
        <v>245</v>
      </c>
      <c r="D45" s="68">
        <v>0.70300686077307795</v>
      </c>
      <c r="E45" s="69">
        <v>284.88372093023258</v>
      </c>
      <c r="F45" s="70">
        <v>348503</v>
      </c>
      <c r="G45" s="140"/>
      <c r="H45" s="75"/>
      <c r="I45" s="75"/>
      <c r="J45" s="75"/>
      <c r="K45" s="75"/>
      <c r="L45" s="75"/>
      <c r="M45" s="75"/>
      <c r="N45" s="75"/>
      <c r="O45" s="75"/>
      <c r="P45" s="75"/>
    </row>
    <row r="46" spans="1:16" s="76" customFormat="1" ht="15.75" customHeight="1" x14ac:dyDescent="0.2">
      <c r="A46" s="54"/>
      <c r="B46" s="63" t="s">
        <v>54</v>
      </c>
      <c r="C46" s="64">
        <v>248</v>
      </c>
      <c r="D46" s="65">
        <v>0.70553427146461722</v>
      </c>
      <c r="E46" s="66">
        <v>288.37209302325579</v>
      </c>
      <c r="F46" s="92">
        <v>351506.66669271397</v>
      </c>
      <c r="G46" s="32"/>
      <c r="H46" s="75"/>
      <c r="I46" s="75"/>
      <c r="J46" s="75"/>
      <c r="K46" s="75"/>
      <c r="L46" s="75"/>
      <c r="M46" s="75"/>
      <c r="N46" s="75"/>
      <c r="O46" s="75"/>
      <c r="P46" s="75"/>
    </row>
    <row r="47" spans="1:16" s="77" customFormat="1" ht="5.25" customHeight="1" x14ac:dyDescent="0.2">
      <c r="B47" s="78"/>
      <c r="D47" s="79"/>
      <c r="E47" s="79"/>
      <c r="H47" s="74"/>
      <c r="I47" s="74"/>
      <c r="J47" s="74"/>
      <c r="K47" s="74"/>
      <c r="L47" s="74"/>
      <c r="M47" s="74"/>
      <c r="N47" s="74"/>
      <c r="O47" s="74"/>
      <c r="P47" s="74"/>
    </row>
    <row r="48" spans="1:16" x14ac:dyDescent="0.2">
      <c r="B48" s="18" t="s">
        <v>31</v>
      </c>
      <c r="C48" s="19"/>
      <c r="D48" s="20"/>
      <c r="E48" s="20"/>
      <c r="F48" s="19"/>
      <c r="G48" s="19"/>
      <c r="H48" s="74"/>
      <c r="I48" s="74"/>
      <c r="J48" s="74"/>
      <c r="K48" s="74"/>
      <c r="L48" s="74"/>
      <c r="M48" s="74"/>
      <c r="N48" s="74"/>
      <c r="O48" s="74"/>
      <c r="P48" s="74"/>
    </row>
    <row r="49" spans="2:10" s="77" customFormat="1" ht="5.25" customHeight="1" x14ac:dyDescent="0.2">
      <c r="B49" s="78"/>
      <c r="D49" s="79"/>
      <c r="E49" s="79"/>
    </row>
    <row r="50" spans="2:10" x14ac:dyDescent="0.2">
      <c r="B50" s="78" t="s">
        <v>56</v>
      </c>
      <c r="C50" s="77"/>
      <c r="D50" s="79"/>
      <c r="E50" s="79"/>
      <c r="F50" s="77"/>
      <c r="G50" s="77"/>
      <c r="H50" s="77"/>
      <c r="I50" s="77"/>
      <c r="J50" s="77"/>
    </row>
    <row r="51" spans="2:10" s="77" customFormat="1" ht="5.25" customHeight="1" x14ac:dyDescent="0.2">
      <c r="B51" s="78"/>
      <c r="D51" s="79"/>
      <c r="E51" s="79"/>
    </row>
    <row r="52" spans="2:10" x14ac:dyDescent="0.2">
      <c r="B52" s="78" t="s">
        <v>7</v>
      </c>
      <c r="C52" s="77"/>
      <c r="D52" s="79"/>
      <c r="E52" s="79"/>
      <c r="F52" s="77"/>
      <c r="G52" s="77"/>
      <c r="H52" s="77"/>
      <c r="I52" s="77"/>
      <c r="J52" s="77"/>
    </row>
    <row r="53" spans="2:10" ht="27.75" customHeight="1" x14ac:dyDescent="0.2">
      <c r="B53" s="154" t="s">
        <v>22</v>
      </c>
      <c r="C53" s="154"/>
      <c r="D53" s="154"/>
      <c r="E53" s="154"/>
      <c r="F53" s="154"/>
      <c r="G53" s="154"/>
      <c r="H53" s="77"/>
      <c r="I53" s="77"/>
      <c r="J53" s="77"/>
    </row>
    <row r="54" spans="2:10" ht="36" customHeight="1" x14ac:dyDescent="0.2">
      <c r="B54" s="155" t="s">
        <v>41</v>
      </c>
      <c r="C54" s="155"/>
      <c r="D54" s="155"/>
      <c r="E54" s="155"/>
      <c r="F54" s="155"/>
      <c r="G54" s="155"/>
      <c r="H54" s="77"/>
      <c r="I54" s="77"/>
      <c r="J54" s="77"/>
    </row>
    <row r="55" spans="2:10" ht="36" customHeight="1" x14ac:dyDescent="0.2">
      <c r="B55" s="155" t="s">
        <v>55</v>
      </c>
      <c r="C55" s="155"/>
      <c r="D55" s="155"/>
      <c r="E55" s="155"/>
      <c r="F55" s="155"/>
      <c r="G55" s="155"/>
      <c r="H55" s="77"/>
      <c r="I55" s="77"/>
      <c r="J55" s="77"/>
    </row>
    <row r="56" spans="2:10" x14ac:dyDescent="0.2">
      <c r="B56" s="78" t="s">
        <v>23</v>
      </c>
      <c r="C56" s="21"/>
      <c r="D56" s="21"/>
      <c r="E56" s="21"/>
      <c r="F56" s="21"/>
      <c r="G56" s="21"/>
      <c r="H56" s="77"/>
      <c r="I56" s="77"/>
      <c r="J56" s="77"/>
    </row>
    <row r="58" spans="2:10" x14ac:dyDescent="0.2">
      <c r="B58" s="87"/>
      <c r="C58" s="87"/>
      <c r="D58" s="87"/>
      <c r="E58" s="87"/>
      <c r="F58" s="87"/>
    </row>
    <row r="59" spans="2:10" x14ac:dyDescent="0.2">
      <c r="B59" s="80"/>
      <c r="C59" s="80"/>
    </row>
    <row r="74" spans="2:5" s="77" customFormat="1" ht="5.25" customHeight="1" x14ac:dyDescent="0.2">
      <c r="B74" s="78"/>
      <c r="D74" s="79"/>
      <c r="E74" s="79"/>
    </row>
  </sheetData>
  <mergeCells count="4">
    <mergeCell ref="B2:G2"/>
    <mergeCell ref="B53:G53"/>
    <mergeCell ref="B54:G54"/>
    <mergeCell ref="B55:G55"/>
  </mergeCells>
  <pageMargins left="0.70866141732283472" right="0.70866141732283472" top="0.43307086614173229" bottom="0.51181102362204722" header="0.31496062992125984" footer="0.31496062992125984"/>
  <pageSetup paperSize="9" scale="80" orientation="portrait" r:id="rId1"/>
  <headerFooter>
    <oddHeader>&amp;L&amp;G&amp;C&amp;8Professions de la santé - Statistique des médecins dentistes au bénéfice d'une autorisation de pratique</oddHeader>
    <oddFooter>&amp;L&amp;8&amp;A&amp;C&amp;8&amp;N&amp;R&amp;8&amp;F</oddFooter>
  </headerFooter>
  <rowBreaks count="1" manualBreakCount="1">
    <brk id="56" max="16383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86"/>
  <sheetViews>
    <sheetView showGridLines="0" zoomScaleNormal="100" zoomScaleSheetLayoutView="80" workbookViewId="0"/>
  </sheetViews>
  <sheetFormatPr baseColWidth="10" defaultRowHeight="12.75" x14ac:dyDescent="0.2"/>
  <cols>
    <col min="1" max="1" width="2" style="74" customWidth="1"/>
    <col min="2" max="2" width="8" style="74" customWidth="1"/>
    <col min="3" max="6" width="8.5" style="74" customWidth="1"/>
    <col min="7" max="8" width="9.3984375" style="74" customWidth="1"/>
    <col min="9" max="10" width="8.5" style="74" customWidth="1"/>
    <col min="11" max="11" width="11.19921875" style="74"/>
    <col min="12" max="13" width="8.19921875" style="74" customWidth="1"/>
    <col min="14" max="16384" width="11.19921875" style="74"/>
  </cols>
  <sheetData>
    <row r="2" spans="2:13" ht="34.5" customHeight="1" x14ac:dyDescent="0.2">
      <c r="B2" s="153" t="s">
        <v>52</v>
      </c>
      <c r="C2" s="153"/>
      <c r="D2" s="153"/>
      <c r="E2" s="153"/>
      <c r="F2" s="153"/>
      <c r="G2" s="153"/>
      <c r="H2" s="153"/>
      <c r="I2" s="153"/>
      <c r="J2" s="153"/>
    </row>
    <row r="4" spans="2:13" s="104" customFormat="1" ht="15.75" customHeight="1" x14ac:dyDescent="0.15">
      <c r="B4" s="156" t="s">
        <v>0</v>
      </c>
      <c r="C4" s="156" t="s">
        <v>20</v>
      </c>
      <c r="D4" s="156"/>
      <c r="E4" s="156"/>
      <c r="F4" s="156"/>
      <c r="G4" s="156"/>
      <c r="H4" s="156"/>
      <c r="I4" s="156"/>
      <c r="J4" s="156"/>
      <c r="L4" s="105"/>
      <c r="M4" s="105"/>
    </row>
    <row r="5" spans="2:13" s="104" customFormat="1" ht="15.75" customHeight="1" x14ac:dyDescent="0.15">
      <c r="B5" s="156"/>
      <c r="C5" s="157" t="s">
        <v>47</v>
      </c>
      <c r="D5" s="159" t="s">
        <v>34</v>
      </c>
      <c r="E5" s="160"/>
      <c r="F5" s="161"/>
      <c r="G5" s="162" t="s">
        <v>12</v>
      </c>
      <c r="H5" s="163"/>
      <c r="I5" s="164"/>
      <c r="J5" s="157" t="s">
        <v>1</v>
      </c>
      <c r="L5" s="105"/>
      <c r="M5" s="105"/>
    </row>
    <row r="6" spans="2:13" s="104" customFormat="1" ht="15.75" customHeight="1" x14ac:dyDescent="0.15">
      <c r="B6" s="156"/>
      <c r="C6" s="158"/>
      <c r="D6" s="101" t="s">
        <v>48</v>
      </c>
      <c r="E6" s="101" t="s">
        <v>49</v>
      </c>
      <c r="F6" s="101" t="s">
        <v>1</v>
      </c>
      <c r="G6" s="101" t="s">
        <v>50</v>
      </c>
      <c r="H6" s="101" t="s">
        <v>51</v>
      </c>
      <c r="I6" s="101" t="s">
        <v>1</v>
      </c>
      <c r="J6" s="158"/>
      <c r="L6" s="106"/>
      <c r="M6" s="33"/>
    </row>
    <row r="7" spans="2:13" ht="15.75" customHeight="1" x14ac:dyDescent="0.15">
      <c r="B7" s="107">
        <v>1995</v>
      </c>
      <c r="C7" s="81">
        <v>23</v>
      </c>
      <c r="D7" s="81">
        <v>15</v>
      </c>
      <c r="E7" s="108">
        <v>36</v>
      </c>
      <c r="F7" s="109">
        <v>51</v>
      </c>
      <c r="G7" s="81">
        <v>18</v>
      </c>
      <c r="H7" s="81">
        <v>14</v>
      </c>
      <c r="I7" s="95">
        <v>32</v>
      </c>
      <c r="J7" s="110">
        <v>106</v>
      </c>
      <c r="K7" s="114"/>
      <c r="L7" s="35"/>
      <c r="M7" s="34"/>
    </row>
    <row r="8" spans="2:13" ht="15.75" customHeight="1" x14ac:dyDescent="0.15">
      <c r="B8" s="107">
        <v>1996</v>
      </c>
      <c r="C8" s="81">
        <v>23</v>
      </c>
      <c r="D8" s="81">
        <v>15</v>
      </c>
      <c r="E8" s="108">
        <v>36</v>
      </c>
      <c r="F8" s="109">
        <v>51</v>
      </c>
      <c r="G8" s="81">
        <v>18</v>
      </c>
      <c r="H8" s="81">
        <v>14</v>
      </c>
      <c r="I8" s="95">
        <v>32</v>
      </c>
      <c r="J8" s="110">
        <v>106</v>
      </c>
      <c r="K8" s="114"/>
      <c r="L8" s="35"/>
      <c r="M8" s="34"/>
    </row>
    <row r="9" spans="2:13" ht="15.75" customHeight="1" x14ac:dyDescent="0.15">
      <c r="B9" s="107">
        <v>1997</v>
      </c>
      <c r="C9" s="81">
        <v>25</v>
      </c>
      <c r="D9" s="81">
        <v>14</v>
      </c>
      <c r="E9" s="108">
        <v>35</v>
      </c>
      <c r="F9" s="109">
        <v>49</v>
      </c>
      <c r="G9" s="81">
        <v>20</v>
      </c>
      <c r="H9" s="81">
        <v>15</v>
      </c>
      <c r="I9" s="95">
        <v>35</v>
      </c>
      <c r="J9" s="110">
        <v>109</v>
      </c>
      <c r="K9" s="114"/>
      <c r="L9" s="35"/>
      <c r="M9" s="34"/>
    </row>
    <row r="10" spans="2:13" ht="15.75" customHeight="1" x14ac:dyDescent="0.15">
      <c r="B10" s="107">
        <v>1998</v>
      </c>
      <c r="C10" s="81">
        <v>25</v>
      </c>
      <c r="D10" s="81">
        <v>14</v>
      </c>
      <c r="E10" s="108">
        <v>35</v>
      </c>
      <c r="F10" s="109">
        <v>49</v>
      </c>
      <c r="G10" s="81">
        <v>20</v>
      </c>
      <c r="H10" s="81">
        <v>15</v>
      </c>
      <c r="I10" s="95">
        <v>35</v>
      </c>
      <c r="J10" s="110">
        <v>109</v>
      </c>
      <c r="K10" s="114"/>
      <c r="L10" s="35"/>
      <c r="M10" s="34"/>
    </row>
    <row r="11" spans="2:13" ht="15.75" customHeight="1" x14ac:dyDescent="0.15">
      <c r="B11" s="107">
        <v>1999</v>
      </c>
      <c r="C11" s="81">
        <v>25</v>
      </c>
      <c r="D11" s="81">
        <v>14</v>
      </c>
      <c r="E11" s="108">
        <v>34</v>
      </c>
      <c r="F11" s="109">
        <v>48</v>
      </c>
      <c r="G11" s="81">
        <v>20</v>
      </c>
      <c r="H11" s="81">
        <v>15</v>
      </c>
      <c r="I11" s="95">
        <v>35</v>
      </c>
      <c r="J11" s="110">
        <v>108</v>
      </c>
      <c r="K11" s="114"/>
      <c r="L11" s="35"/>
      <c r="M11" s="34"/>
    </row>
    <row r="12" spans="2:13" ht="15.75" customHeight="1" x14ac:dyDescent="0.15">
      <c r="B12" s="107">
        <v>2000</v>
      </c>
      <c r="C12" s="81">
        <v>27</v>
      </c>
      <c r="D12" s="81">
        <v>15</v>
      </c>
      <c r="E12" s="108">
        <v>33</v>
      </c>
      <c r="F12" s="109">
        <v>48</v>
      </c>
      <c r="G12" s="81">
        <v>20</v>
      </c>
      <c r="H12" s="81">
        <v>15</v>
      </c>
      <c r="I12" s="95">
        <v>35</v>
      </c>
      <c r="J12" s="110">
        <v>110</v>
      </c>
      <c r="K12" s="114"/>
      <c r="L12" s="35"/>
      <c r="M12" s="34"/>
    </row>
    <row r="13" spans="2:13" ht="15.75" customHeight="1" x14ac:dyDescent="0.15">
      <c r="B13" s="107">
        <v>2001</v>
      </c>
      <c r="C13" s="81">
        <v>29</v>
      </c>
      <c r="D13" s="81">
        <v>15</v>
      </c>
      <c r="E13" s="108">
        <v>33</v>
      </c>
      <c r="F13" s="109">
        <v>48</v>
      </c>
      <c r="G13" s="81">
        <v>20</v>
      </c>
      <c r="H13" s="81">
        <v>14</v>
      </c>
      <c r="I13" s="95">
        <v>34</v>
      </c>
      <c r="J13" s="110">
        <v>111</v>
      </c>
      <c r="K13" s="114"/>
      <c r="L13" s="35"/>
      <c r="M13" s="34"/>
    </row>
    <row r="14" spans="2:13" ht="15.75" customHeight="1" x14ac:dyDescent="0.15">
      <c r="B14" s="107">
        <v>2002</v>
      </c>
      <c r="C14" s="81">
        <v>28</v>
      </c>
      <c r="D14" s="81">
        <v>15</v>
      </c>
      <c r="E14" s="108">
        <v>34</v>
      </c>
      <c r="F14" s="109">
        <v>49</v>
      </c>
      <c r="G14" s="81">
        <v>20</v>
      </c>
      <c r="H14" s="81">
        <v>15</v>
      </c>
      <c r="I14" s="95">
        <v>35</v>
      </c>
      <c r="J14" s="110">
        <v>112</v>
      </c>
      <c r="K14" s="114"/>
      <c r="L14" s="35"/>
      <c r="M14" s="34"/>
    </row>
    <row r="15" spans="2:13" ht="15.75" customHeight="1" x14ac:dyDescent="0.15">
      <c r="B15" s="107">
        <v>2003</v>
      </c>
      <c r="C15" s="81">
        <v>28</v>
      </c>
      <c r="D15" s="81">
        <v>15</v>
      </c>
      <c r="E15" s="108">
        <v>35</v>
      </c>
      <c r="F15" s="109">
        <v>50</v>
      </c>
      <c r="G15" s="81">
        <v>20</v>
      </c>
      <c r="H15" s="81">
        <v>15</v>
      </c>
      <c r="I15" s="95">
        <v>35</v>
      </c>
      <c r="J15" s="110">
        <v>113</v>
      </c>
      <c r="K15" s="114"/>
      <c r="L15" s="35"/>
      <c r="M15" s="34"/>
    </row>
    <row r="16" spans="2:13" ht="15.75" customHeight="1" x14ac:dyDescent="0.15">
      <c r="B16" s="107">
        <v>2004</v>
      </c>
      <c r="C16" s="81">
        <v>30</v>
      </c>
      <c r="D16" s="81">
        <v>19</v>
      </c>
      <c r="E16" s="108">
        <v>36</v>
      </c>
      <c r="F16" s="109">
        <v>55</v>
      </c>
      <c r="G16" s="81">
        <v>20</v>
      </c>
      <c r="H16" s="81">
        <v>15</v>
      </c>
      <c r="I16" s="95">
        <v>35</v>
      </c>
      <c r="J16" s="110">
        <v>120</v>
      </c>
      <c r="K16" s="114"/>
      <c r="L16" s="35"/>
      <c r="M16" s="34"/>
    </row>
    <row r="17" spans="2:13" ht="15.75" customHeight="1" x14ac:dyDescent="0.15">
      <c r="B17" s="107">
        <v>2005</v>
      </c>
      <c r="C17" s="81">
        <v>32</v>
      </c>
      <c r="D17" s="81">
        <v>24</v>
      </c>
      <c r="E17" s="108">
        <v>39</v>
      </c>
      <c r="F17" s="109">
        <v>63</v>
      </c>
      <c r="G17" s="81">
        <v>19</v>
      </c>
      <c r="H17" s="81">
        <v>22</v>
      </c>
      <c r="I17" s="95">
        <v>41</v>
      </c>
      <c r="J17" s="110">
        <v>136</v>
      </c>
      <c r="K17" s="114"/>
      <c r="L17" s="35"/>
      <c r="M17" s="34"/>
    </row>
    <row r="18" spans="2:13" ht="15.75" customHeight="1" x14ac:dyDescent="0.15">
      <c r="B18" s="107">
        <v>2006</v>
      </c>
      <c r="C18" s="81">
        <v>33</v>
      </c>
      <c r="D18" s="81">
        <v>28</v>
      </c>
      <c r="E18" s="108">
        <v>39</v>
      </c>
      <c r="F18" s="109">
        <v>67</v>
      </c>
      <c r="G18" s="81">
        <v>20</v>
      </c>
      <c r="H18" s="81">
        <v>27</v>
      </c>
      <c r="I18" s="95">
        <v>47</v>
      </c>
      <c r="J18" s="110">
        <v>147</v>
      </c>
      <c r="K18" s="114"/>
      <c r="L18" s="35"/>
      <c r="M18" s="34"/>
    </row>
    <row r="19" spans="2:13" ht="15.75" customHeight="1" x14ac:dyDescent="0.15">
      <c r="B19" s="107">
        <v>2007</v>
      </c>
      <c r="C19" s="81">
        <v>36</v>
      </c>
      <c r="D19" s="81">
        <v>25</v>
      </c>
      <c r="E19" s="108">
        <v>42</v>
      </c>
      <c r="F19" s="109">
        <v>67</v>
      </c>
      <c r="G19" s="81">
        <v>25</v>
      </c>
      <c r="H19" s="81">
        <v>28</v>
      </c>
      <c r="I19" s="95">
        <v>53</v>
      </c>
      <c r="J19" s="110">
        <v>156</v>
      </c>
      <c r="K19" s="114"/>
      <c r="L19" s="35"/>
      <c r="M19" s="34"/>
    </row>
    <row r="20" spans="2:13" ht="15.75" customHeight="1" x14ac:dyDescent="0.15">
      <c r="B20" s="107">
        <v>2008</v>
      </c>
      <c r="C20" s="81">
        <v>35</v>
      </c>
      <c r="D20" s="81">
        <v>27</v>
      </c>
      <c r="E20" s="108">
        <v>44</v>
      </c>
      <c r="F20" s="109">
        <v>71</v>
      </c>
      <c r="G20" s="81">
        <v>25</v>
      </c>
      <c r="H20" s="81">
        <v>28</v>
      </c>
      <c r="I20" s="95">
        <v>53</v>
      </c>
      <c r="J20" s="110">
        <v>159</v>
      </c>
      <c r="K20" s="114"/>
      <c r="L20" s="35"/>
      <c r="M20" s="34"/>
    </row>
    <row r="21" spans="2:13" ht="15.75" customHeight="1" x14ac:dyDescent="0.15">
      <c r="B21" s="115">
        <v>2009</v>
      </c>
      <c r="C21" s="82">
        <v>40</v>
      </c>
      <c r="D21" s="82">
        <v>29</v>
      </c>
      <c r="E21" s="116">
        <v>42</v>
      </c>
      <c r="F21" s="117">
        <v>71</v>
      </c>
      <c r="G21" s="82">
        <v>27</v>
      </c>
      <c r="H21" s="82">
        <v>31</v>
      </c>
      <c r="I21" s="96">
        <v>58</v>
      </c>
      <c r="J21" s="118">
        <v>169</v>
      </c>
      <c r="K21" s="114"/>
      <c r="L21" s="35"/>
      <c r="M21" s="34"/>
    </row>
    <row r="22" spans="2:13" ht="15.75" customHeight="1" x14ac:dyDescent="0.15">
      <c r="B22" s="115">
        <v>2010</v>
      </c>
      <c r="C22" s="82">
        <v>36</v>
      </c>
      <c r="D22" s="82">
        <v>28</v>
      </c>
      <c r="E22" s="116">
        <v>50</v>
      </c>
      <c r="F22" s="117">
        <v>78</v>
      </c>
      <c r="G22" s="82">
        <v>27</v>
      </c>
      <c r="H22" s="82">
        <v>27</v>
      </c>
      <c r="I22" s="96">
        <v>54</v>
      </c>
      <c r="J22" s="118">
        <v>168</v>
      </c>
      <c r="K22" s="114"/>
      <c r="L22" s="35"/>
      <c r="M22" s="34"/>
    </row>
    <row r="23" spans="2:13" ht="15.75" customHeight="1" x14ac:dyDescent="0.15">
      <c r="B23" s="115">
        <v>2011</v>
      </c>
      <c r="C23" s="82">
        <v>36</v>
      </c>
      <c r="D23" s="82">
        <v>23</v>
      </c>
      <c r="E23" s="116">
        <v>49</v>
      </c>
      <c r="F23" s="117">
        <v>72</v>
      </c>
      <c r="G23" s="82">
        <v>28</v>
      </c>
      <c r="H23" s="82">
        <v>28</v>
      </c>
      <c r="I23" s="96">
        <v>56</v>
      </c>
      <c r="J23" s="118">
        <v>164</v>
      </c>
      <c r="K23" s="114"/>
      <c r="L23" s="35"/>
      <c r="M23" s="34"/>
    </row>
    <row r="24" spans="2:13" ht="15.75" customHeight="1" x14ac:dyDescent="0.15">
      <c r="B24" s="115">
        <v>2012</v>
      </c>
      <c r="C24" s="82">
        <v>40</v>
      </c>
      <c r="D24" s="82">
        <v>25</v>
      </c>
      <c r="E24" s="116">
        <v>48</v>
      </c>
      <c r="F24" s="117">
        <v>73</v>
      </c>
      <c r="G24" s="82">
        <v>28</v>
      </c>
      <c r="H24" s="82">
        <v>29</v>
      </c>
      <c r="I24" s="96">
        <v>57</v>
      </c>
      <c r="J24" s="118">
        <v>170</v>
      </c>
      <c r="K24" s="114"/>
      <c r="L24" s="35"/>
      <c r="M24" s="34"/>
    </row>
    <row r="25" spans="2:13" ht="15.75" customHeight="1" x14ac:dyDescent="0.15">
      <c r="B25" s="115">
        <v>2013</v>
      </c>
      <c r="C25" s="82">
        <v>37</v>
      </c>
      <c r="D25" s="82">
        <v>21</v>
      </c>
      <c r="E25" s="116">
        <v>58</v>
      </c>
      <c r="F25" s="117">
        <v>79</v>
      </c>
      <c r="G25" s="82">
        <v>32</v>
      </c>
      <c r="H25" s="82">
        <v>25</v>
      </c>
      <c r="I25" s="96">
        <v>57</v>
      </c>
      <c r="J25" s="118">
        <v>173</v>
      </c>
      <c r="K25" s="114"/>
      <c r="L25" s="35"/>
      <c r="M25" s="34"/>
    </row>
    <row r="26" spans="2:13" ht="15.75" customHeight="1" x14ac:dyDescent="0.15">
      <c r="B26" s="115">
        <v>2014</v>
      </c>
      <c r="C26" s="82">
        <v>37</v>
      </c>
      <c r="D26" s="82">
        <v>23</v>
      </c>
      <c r="E26" s="116">
        <v>57</v>
      </c>
      <c r="F26" s="117">
        <v>80</v>
      </c>
      <c r="G26" s="82">
        <v>33</v>
      </c>
      <c r="H26" s="82">
        <v>32</v>
      </c>
      <c r="I26" s="96">
        <v>65</v>
      </c>
      <c r="J26" s="118">
        <v>182</v>
      </c>
      <c r="K26" s="114"/>
      <c r="L26" s="35"/>
      <c r="M26" s="34"/>
    </row>
    <row r="27" spans="2:13" ht="15.75" customHeight="1" x14ac:dyDescent="0.15">
      <c r="B27" s="115">
        <v>2015</v>
      </c>
      <c r="C27" s="82">
        <v>38</v>
      </c>
      <c r="D27" s="82">
        <v>26</v>
      </c>
      <c r="E27" s="116">
        <v>60</v>
      </c>
      <c r="F27" s="117">
        <v>86</v>
      </c>
      <c r="G27" s="82">
        <v>40</v>
      </c>
      <c r="H27" s="82">
        <v>42</v>
      </c>
      <c r="I27" s="96">
        <v>82</v>
      </c>
      <c r="J27" s="118">
        <v>206</v>
      </c>
      <c r="K27" s="114"/>
      <c r="L27" s="35"/>
      <c r="M27" s="34"/>
    </row>
    <row r="28" spans="2:13" ht="15.75" customHeight="1" x14ac:dyDescent="0.15">
      <c r="B28" s="115">
        <v>2016</v>
      </c>
      <c r="C28" s="82">
        <v>53</v>
      </c>
      <c r="D28" s="82">
        <v>34</v>
      </c>
      <c r="E28" s="116">
        <v>70</v>
      </c>
      <c r="F28" s="117">
        <v>104</v>
      </c>
      <c r="G28" s="82">
        <v>43</v>
      </c>
      <c r="H28" s="82">
        <v>29</v>
      </c>
      <c r="I28" s="96">
        <v>72</v>
      </c>
      <c r="J28" s="118">
        <v>229</v>
      </c>
      <c r="K28" s="114"/>
      <c r="L28" s="35"/>
      <c r="M28" s="34"/>
    </row>
    <row r="29" spans="2:13" ht="15.75" customHeight="1" x14ac:dyDescent="0.15">
      <c r="B29" s="115">
        <v>2017</v>
      </c>
      <c r="C29" s="82">
        <v>46</v>
      </c>
      <c r="D29" s="82">
        <v>35</v>
      </c>
      <c r="E29" s="116">
        <v>71</v>
      </c>
      <c r="F29" s="117">
        <v>106</v>
      </c>
      <c r="G29" s="82">
        <v>41</v>
      </c>
      <c r="H29" s="82">
        <v>35</v>
      </c>
      <c r="I29" s="96">
        <v>76</v>
      </c>
      <c r="J29" s="118">
        <v>228</v>
      </c>
      <c r="K29" s="114"/>
      <c r="L29" s="35"/>
      <c r="M29" s="34"/>
    </row>
    <row r="30" spans="2:13" ht="15.75" customHeight="1" x14ac:dyDescent="0.15">
      <c r="B30" s="115">
        <v>2018</v>
      </c>
      <c r="C30" s="82">
        <v>48</v>
      </c>
      <c r="D30" s="82">
        <v>37</v>
      </c>
      <c r="E30" s="116">
        <v>72</v>
      </c>
      <c r="F30" s="117">
        <v>109</v>
      </c>
      <c r="G30" s="82">
        <v>40</v>
      </c>
      <c r="H30" s="82">
        <v>39</v>
      </c>
      <c r="I30" s="96">
        <v>79</v>
      </c>
      <c r="J30" s="118">
        <v>236</v>
      </c>
      <c r="K30" s="114"/>
      <c r="L30" s="35"/>
      <c r="M30" s="34"/>
    </row>
    <row r="31" spans="2:13" ht="15.75" customHeight="1" x14ac:dyDescent="0.15">
      <c r="B31" s="115">
        <v>2019</v>
      </c>
      <c r="C31" s="82">
        <v>45</v>
      </c>
      <c r="D31" s="82">
        <v>34</v>
      </c>
      <c r="E31" s="116">
        <v>71</v>
      </c>
      <c r="F31" s="117">
        <v>105</v>
      </c>
      <c r="G31" s="82">
        <v>40</v>
      </c>
      <c r="H31" s="82">
        <v>47</v>
      </c>
      <c r="I31" s="96">
        <v>87</v>
      </c>
      <c r="J31" s="118">
        <v>237</v>
      </c>
      <c r="K31" s="114"/>
      <c r="L31" s="35"/>
      <c r="M31" s="34"/>
    </row>
    <row r="32" spans="2:13" ht="15.75" customHeight="1" x14ac:dyDescent="0.15">
      <c r="B32" s="115">
        <v>2020</v>
      </c>
      <c r="C32" s="82">
        <v>47</v>
      </c>
      <c r="D32" s="82">
        <v>35</v>
      </c>
      <c r="E32" s="116">
        <v>72</v>
      </c>
      <c r="F32" s="117">
        <v>107</v>
      </c>
      <c r="G32" s="82">
        <v>43</v>
      </c>
      <c r="H32" s="82">
        <v>48</v>
      </c>
      <c r="I32" s="96">
        <v>91</v>
      </c>
      <c r="J32" s="118">
        <v>245</v>
      </c>
      <c r="K32" s="114"/>
      <c r="L32" s="35"/>
      <c r="M32" s="34"/>
    </row>
    <row r="33" spans="2:13" ht="15.75" customHeight="1" x14ac:dyDescent="0.15">
      <c r="B33" s="122">
        <v>2021</v>
      </c>
      <c r="C33" s="83">
        <v>45</v>
      </c>
      <c r="D33" s="83">
        <v>33</v>
      </c>
      <c r="E33" s="123">
        <v>72</v>
      </c>
      <c r="F33" s="124">
        <v>105</v>
      </c>
      <c r="G33" s="83">
        <v>45</v>
      </c>
      <c r="H33" s="83">
        <v>53</v>
      </c>
      <c r="I33" s="97">
        <v>98</v>
      </c>
      <c r="J33" s="125">
        <v>248</v>
      </c>
      <c r="K33" s="114"/>
      <c r="L33" s="35"/>
      <c r="M33" s="34"/>
    </row>
    <row r="34" spans="2:13" s="75" customFormat="1" ht="15.75" customHeight="1" x14ac:dyDescent="0.15">
      <c r="B34" s="134"/>
      <c r="C34" s="135"/>
      <c r="D34" s="135"/>
      <c r="E34" s="133"/>
      <c r="F34" s="133"/>
      <c r="G34" s="135"/>
      <c r="H34" s="135"/>
      <c r="I34" s="135"/>
      <c r="J34" s="136"/>
      <c r="K34" s="137"/>
      <c r="L34" s="138"/>
      <c r="M34" s="139"/>
    </row>
    <row r="35" spans="2:13" ht="15.75" customHeight="1" x14ac:dyDescent="0.15">
      <c r="B35" s="156" t="s">
        <v>0</v>
      </c>
      <c r="C35" s="156" t="s">
        <v>21</v>
      </c>
      <c r="D35" s="156"/>
      <c r="E35" s="156"/>
      <c r="F35" s="156"/>
      <c r="G35" s="156"/>
      <c r="H35" s="156"/>
      <c r="I35" s="156"/>
      <c r="J35" s="156"/>
      <c r="K35" s="114"/>
      <c r="L35" s="35"/>
      <c r="M35" s="34"/>
    </row>
    <row r="36" spans="2:13" ht="15.75" customHeight="1" x14ac:dyDescent="0.15">
      <c r="B36" s="156"/>
      <c r="C36" s="157" t="s">
        <v>47</v>
      </c>
      <c r="D36" s="159" t="s">
        <v>34</v>
      </c>
      <c r="E36" s="160"/>
      <c r="F36" s="161"/>
      <c r="G36" s="162" t="s">
        <v>12</v>
      </c>
      <c r="H36" s="163"/>
      <c r="I36" s="164"/>
      <c r="J36" s="157" t="s">
        <v>1</v>
      </c>
      <c r="K36" s="114"/>
      <c r="L36" s="35"/>
      <c r="M36" s="34"/>
    </row>
    <row r="37" spans="2:13" ht="15.75" customHeight="1" x14ac:dyDescent="0.15">
      <c r="B37" s="156"/>
      <c r="C37" s="158"/>
      <c r="D37" s="148" t="s">
        <v>48</v>
      </c>
      <c r="E37" s="148" t="s">
        <v>49</v>
      </c>
      <c r="F37" s="148" t="s">
        <v>1</v>
      </c>
      <c r="G37" s="148" t="s">
        <v>50</v>
      </c>
      <c r="H37" s="148" t="s">
        <v>51</v>
      </c>
      <c r="I37" s="148" t="s">
        <v>1</v>
      </c>
      <c r="J37" s="158"/>
      <c r="K37" s="114"/>
      <c r="L37" s="35"/>
      <c r="M37" s="34"/>
    </row>
    <row r="38" spans="2:13" ht="15.75" customHeight="1" x14ac:dyDescent="0.15">
      <c r="B38" s="107">
        <v>1995</v>
      </c>
      <c r="C38" s="111">
        <v>0.29306082923472898</v>
      </c>
      <c r="D38" s="111">
        <v>0.37122280792931922</v>
      </c>
      <c r="E38" s="112">
        <v>0.55305485996958192</v>
      </c>
      <c r="F38" s="98">
        <v>0.48341232227488151</v>
      </c>
      <c r="G38" s="111">
        <v>0.40209087253719339</v>
      </c>
      <c r="H38" s="111">
        <v>0.32907881437604308</v>
      </c>
      <c r="I38" s="98">
        <v>0.366514334146537</v>
      </c>
      <c r="J38" s="113">
        <v>0.39072435134228556</v>
      </c>
      <c r="K38" s="114"/>
      <c r="L38" s="35"/>
      <c r="M38" s="34"/>
    </row>
    <row r="39" spans="2:13" ht="15.75" customHeight="1" x14ac:dyDescent="0.15">
      <c r="B39" s="107">
        <v>1996</v>
      </c>
      <c r="C39" s="111">
        <v>0.29165240106009305</v>
      </c>
      <c r="D39" s="111">
        <v>0.37356178711958959</v>
      </c>
      <c r="E39" s="112">
        <v>0.54782013238986527</v>
      </c>
      <c r="F39" s="98">
        <v>0.48172741784658396</v>
      </c>
      <c r="G39" s="111">
        <v>0.40089086859688194</v>
      </c>
      <c r="H39" s="111">
        <v>0.32798406934520319</v>
      </c>
      <c r="I39" s="98">
        <v>0.36535936518810302</v>
      </c>
      <c r="J39" s="113">
        <v>0.38925509061197511</v>
      </c>
      <c r="K39" s="114"/>
      <c r="L39" s="35"/>
      <c r="M39" s="34"/>
    </row>
    <row r="40" spans="2:13" ht="15.75" customHeight="1" x14ac:dyDescent="0.15">
      <c r="B40" s="107">
        <v>1997</v>
      </c>
      <c r="C40" s="111">
        <v>0.31553704404897137</v>
      </c>
      <c r="D40" s="111">
        <v>0.34887487851678334</v>
      </c>
      <c r="E40" s="112">
        <v>0.53140610054203419</v>
      </c>
      <c r="F40" s="98">
        <v>0.46229904143708961</v>
      </c>
      <c r="G40" s="111">
        <v>0.44469149527515284</v>
      </c>
      <c r="H40" s="111">
        <v>0.34750376462411675</v>
      </c>
      <c r="I40" s="98">
        <v>0.39709552983889268</v>
      </c>
      <c r="J40" s="113">
        <v>0.39873866887131354</v>
      </c>
      <c r="K40" s="114"/>
      <c r="L40" s="35"/>
      <c r="M40" s="34"/>
    </row>
    <row r="41" spans="2:13" ht="15.75" customHeight="1" x14ac:dyDescent="0.15">
      <c r="B41" s="107">
        <v>1998</v>
      </c>
      <c r="C41" s="111">
        <v>0.31553704404897137</v>
      </c>
      <c r="D41" s="111">
        <v>0.34887487851678334</v>
      </c>
      <c r="E41" s="112">
        <v>0.53140610054203419</v>
      </c>
      <c r="F41" s="98">
        <v>0.46229904143708961</v>
      </c>
      <c r="G41" s="111">
        <v>0.44469149527515284</v>
      </c>
      <c r="H41" s="111">
        <v>0.34750376462411675</v>
      </c>
      <c r="I41" s="98">
        <v>0.39709552983889268</v>
      </c>
      <c r="J41" s="113">
        <v>0.39873866887131354</v>
      </c>
      <c r="K41" s="114"/>
      <c r="L41" s="35"/>
      <c r="M41" s="34"/>
    </row>
    <row r="42" spans="2:13" ht="15.75" customHeight="1" x14ac:dyDescent="0.15">
      <c r="B42" s="107">
        <v>1999</v>
      </c>
      <c r="C42" s="111">
        <v>0.31527839081909326</v>
      </c>
      <c r="D42" s="111">
        <v>0.34776560598156842</v>
      </c>
      <c r="E42" s="112">
        <v>0.51331602149888278</v>
      </c>
      <c r="F42" s="98">
        <v>0.45073385105124281</v>
      </c>
      <c r="G42" s="111">
        <v>0.44228217602830611</v>
      </c>
      <c r="H42" s="111">
        <v>0.34522439585730724</v>
      </c>
      <c r="I42" s="98">
        <v>0.39472200293222059</v>
      </c>
      <c r="J42" s="113">
        <v>0.39350283103425659</v>
      </c>
      <c r="K42" s="114"/>
      <c r="L42" s="35"/>
      <c r="M42" s="34"/>
    </row>
    <row r="43" spans="2:13" ht="15.75" customHeight="1" x14ac:dyDescent="0.15">
      <c r="B43" s="107">
        <v>2000</v>
      </c>
      <c r="C43" s="111">
        <v>0.34327124785455471</v>
      </c>
      <c r="D43" s="111">
        <v>0.37048929285943633</v>
      </c>
      <c r="E43" s="112">
        <v>0.49322930678862886</v>
      </c>
      <c r="F43" s="98">
        <v>0.44695650554505417</v>
      </c>
      <c r="G43" s="111">
        <v>0.43958942347847108</v>
      </c>
      <c r="H43" s="111">
        <v>0.33613445378151263</v>
      </c>
      <c r="I43" s="98">
        <v>0.38836244202303544</v>
      </c>
      <c r="J43" s="113">
        <v>0.3983053916066191</v>
      </c>
      <c r="K43" s="114"/>
      <c r="L43" s="35"/>
      <c r="M43" s="34"/>
    </row>
    <row r="44" spans="2:13" ht="15.75" customHeight="1" x14ac:dyDescent="0.15">
      <c r="B44" s="107">
        <v>2001</v>
      </c>
      <c r="C44" s="111">
        <v>0.36983663423156876</v>
      </c>
      <c r="D44" s="111">
        <v>0.36676610103183527</v>
      </c>
      <c r="E44" s="112">
        <v>0.49005776741561347</v>
      </c>
      <c r="F44" s="98">
        <v>0.44347127137670111</v>
      </c>
      <c r="G44" s="111">
        <v>0.42837559972583961</v>
      </c>
      <c r="H44" s="111">
        <v>0.31055211729997118</v>
      </c>
      <c r="I44" s="98">
        <v>0.37049548322418246</v>
      </c>
      <c r="J44" s="113">
        <v>0.39867968780866248</v>
      </c>
      <c r="K44" s="114"/>
      <c r="L44" s="35"/>
      <c r="M44" s="34"/>
    </row>
    <row r="45" spans="2:13" ht="15.75" customHeight="1" x14ac:dyDescent="0.15">
      <c r="B45" s="107">
        <v>2002</v>
      </c>
      <c r="C45" s="111">
        <v>0.35674697720641635</v>
      </c>
      <c r="D45" s="111">
        <v>0.36283592559444616</v>
      </c>
      <c r="E45" s="112">
        <v>0.49938311497561838</v>
      </c>
      <c r="F45" s="98">
        <v>0.44779529358007769</v>
      </c>
      <c r="G45" s="111">
        <v>0.42295816943704267</v>
      </c>
      <c r="H45" s="111">
        <v>0.32504821548529694</v>
      </c>
      <c r="I45" s="98">
        <v>0.37459998073485812</v>
      </c>
      <c r="J45" s="113">
        <v>0.39808775702429405</v>
      </c>
      <c r="K45" s="114"/>
      <c r="L45" s="35"/>
      <c r="M45" s="34"/>
    </row>
    <row r="46" spans="2:13" ht="15.75" customHeight="1" x14ac:dyDescent="0.15">
      <c r="B46" s="107">
        <v>2003</v>
      </c>
      <c r="C46" s="111">
        <v>0.35566846617973963</v>
      </c>
      <c r="D46" s="111">
        <v>0.35750035750035752</v>
      </c>
      <c r="E46" s="112">
        <v>0.50743758517702331</v>
      </c>
      <c r="F46" s="98">
        <v>0.45072657123282728</v>
      </c>
      <c r="G46" s="111">
        <v>0.41245617653124356</v>
      </c>
      <c r="H46" s="111">
        <v>0.3200956018864301</v>
      </c>
      <c r="I46" s="98">
        <v>0.36706484462669503</v>
      </c>
      <c r="J46" s="113">
        <v>0.39648009880424406</v>
      </c>
      <c r="K46" s="114"/>
      <c r="L46" s="35"/>
      <c r="M46" s="34"/>
    </row>
    <row r="47" spans="2:13" ht="15.75" customHeight="1" x14ac:dyDescent="0.15">
      <c r="B47" s="107">
        <v>2004</v>
      </c>
      <c r="C47" s="111">
        <v>0.37940585043821373</v>
      </c>
      <c r="D47" s="111">
        <v>0.4476592135334449</v>
      </c>
      <c r="E47" s="112">
        <v>0.51393330287802652</v>
      </c>
      <c r="F47" s="98">
        <v>0.4889280031291392</v>
      </c>
      <c r="G47" s="111">
        <v>0.41013021634368912</v>
      </c>
      <c r="H47" s="111">
        <v>0.31480198954857397</v>
      </c>
      <c r="I47" s="98">
        <v>0.36301781898894353</v>
      </c>
      <c r="J47" s="113">
        <v>0.41670139178264853</v>
      </c>
      <c r="K47" s="114"/>
      <c r="L47" s="35"/>
      <c r="M47" s="34"/>
    </row>
    <row r="48" spans="2:13" ht="15.75" customHeight="1" x14ac:dyDescent="0.15">
      <c r="B48" s="107">
        <v>2005</v>
      </c>
      <c r="C48" s="111">
        <v>0.40529928819312511</v>
      </c>
      <c r="D48" s="111">
        <v>0.5565862708719852</v>
      </c>
      <c r="E48" s="112">
        <v>0.54831498587034466</v>
      </c>
      <c r="F48" s="98">
        <v>0.55143679921573441</v>
      </c>
      <c r="G48" s="111">
        <v>0.38293326883930912</v>
      </c>
      <c r="H48" s="111">
        <v>0.45121726111122507</v>
      </c>
      <c r="I48" s="98">
        <v>0.41677679061540651</v>
      </c>
      <c r="J48" s="113">
        <v>0.46643230729657892</v>
      </c>
      <c r="K48" s="114"/>
      <c r="L48" s="35"/>
      <c r="M48" s="34"/>
    </row>
    <row r="49" spans="2:13" ht="15.75" customHeight="1" x14ac:dyDescent="0.15">
      <c r="B49" s="107">
        <v>2006</v>
      </c>
      <c r="C49" s="111">
        <v>0.41874984138263582</v>
      </c>
      <c r="D49" s="111">
        <v>0.63985374771480807</v>
      </c>
      <c r="E49" s="112">
        <v>0.54289572226011673</v>
      </c>
      <c r="F49" s="98">
        <v>0.57959981660423709</v>
      </c>
      <c r="G49" s="111">
        <v>0.39513197407934247</v>
      </c>
      <c r="H49" s="111">
        <v>0.54447558934441109</v>
      </c>
      <c r="I49" s="98">
        <v>0.46903847113417491</v>
      </c>
      <c r="J49" s="113">
        <v>0.49896812034975285</v>
      </c>
      <c r="K49" s="114"/>
      <c r="L49" s="35"/>
      <c r="M49" s="34"/>
    </row>
    <row r="50" spans="2:13" ht="15.75" customHeight="1" x14ac:dyDescent="0.15">
      <c r="B50" s="107">
        <v>2007</v>
      </c>
      <c r="C50" s="111">
        <v>0.45592127759273565</v>
      </c>
      <c r="D50" s="111">
        <v>0.56234113862833746</v>
      </c>
      <c r="E50" s="112">
        <v>0.5761316872427984</v>
      </c>
      <c r="F50" s="98">
        <v>0.57090757262029534</v>
      </c>
      <c r="G50" s="111">
        <v>0.4815842194482971</v>
      </c>
      <c r="H50" s="111">
        <v>0.55610724925521349</v>
      </c>
      <c r="I50" s="98">
        <v>0.51827658367722129</v>
      </c>
      <c r="J50" s="113">
        <v>0.52247303905151044</v>
      </c>
      <c r="K50" s="114"/>
      <c r="L50" s="35"/>
      <c r="M50" s="34"/>
    </row>
    <row r="51" spans="2:13" ht="15.75" customHeight="1" x14ac:dyDescent="0.15">
      <c r="B51" s="107">
        <v>2008</v>
      </c>
      <c r="C51" s="111">
        <v>0.44051200080550768</v>
      </c>
      <c r="D51" s="111">
        <v>0.59609228391654712</v>
      </c>
      <c r="E51" s="112">
        <v>0.59304786165810786</v>
      </c>
      <c r="F51" s="98">
        <v>0.59420192822710227</v>
      </c>
      <c r="G51" s="111">
        <v>0.47143126532151614</v>
      </c>
      <c r="H51" s="111">
        <v>0.5461283401599375</v>
      </c>
      <c r="I51" s="98">
        <v>0.50814956855225313</v>
      </c>
      <c r="J51" s="113">
        <v>0.52433542957581591</v>
      </c>
      <c r="K51" s="114"/>
      <c r="L51" s="35"/>
      <c r="M51" s="34"/>
    </row>
    <row r="52" spans="2:13" ht="15.75" customHeight="1" x14ac:dyDescent="0.15">
      <c r="B52" s="115">
        <v>2009</v>
      </c>
      <c r="C52" s="119">
        <v>0.50044414417795791</v>
      </c>
      <c r="D52" s="119">
        <v>0.63175322411990242</v>
      </c>
      <c r="E52" s="120">
        <v>0.55840667960751988</v>
      </c>
      <c r="F52" s="99">
        <v>0.58620518832873725</v>
      </c>
      <c r="G52" s="119">
        <v>0.49928805222183187</v>
      </c>
      <c r="H52" s="119">
        <v>0.59309711486951866</v>
      </c>
      <c r="I52" s="99">
        <v>0.54539470591000982</v>
      </c>
      <c r="J52" s="121">
        <v>0.54978659171351241</v>
      </c>
      <c r="K52" s="114"/>
      <c r="L52" s="35"/>
      <c r="M52" s="34"/>
    </row>
    <row r="53" spans="2:13" ht="15.75" customHeight="1" x14ac:dyDescent="0.15">
      <c r="B53" s="115">
        <v>2010</v>
      </c>
      <c r="C53" s="119">
        <v>0.44535164223418072</v>
      </c>
      <c r="D53" s="119">
        <v>0.60692764555425494</v>
      </c>
      <c r="E53" s="120">
        <v>0.64930848646191808</v>
      </c>
      <c r="F53" s="99">
        <v>0.6334305134847612</v>
      </c>
      <c r="G53" s="119">
        <v>0.48575129533678757</v>
      </c>
      <c r="H53" s="119">
        <v>0.50822572751571737</v>
      </c>
      <c r="I53" s="99">
        <v>0.49673443105510079</v>
      </c>
      <c r="J53" s="121">
        <v>0.53728364738841772</v>
      </c>
      <c r="K53" s="114"/>
      <c r="L53" s="35"/>
      <c r="M53" s="34"/>
    </row>
    <row r="54" spans="2:13" ht="15.75" customHeight="1" x14ac:dyDescent="0.15">
      <c r="B54" s="115">
        <v>2011</v>
      </c>
      <c r="C54" s="119">
        <v>0.44371587393539008</v>
      </c>
      <c r="D54" s="119">
        <v>0.49309664694280081</v>
      </c>
      <c r="E54" s="120">
        <v>0.62559846792211937</v>
      </c>
      <c r="F54" s="99">
        <v>0.5761428834350919</v>
      </c>
      <c r="G54" s="119">
        <v>0.49411474050152643</v>
      </c>
      <c r="H54" s="119">
        <v>0.51610049213868359</v>
      </c>
      <c r="I54" s="99">
        <v>0.50486837360259651</v>
      </c>
      <c r="J54" s="121">
        <v>0.5173142557929733</v>
      </c>
      <c r="K54" s="114"/>
      <c r="L54" s="35"/>
      <c r="M54" s="34"/>
    </row>
    <row r="55" spans="2:13" ht="15.75" customHeight="1" x14ac:dyDescent="0.15">
      <c r="B55" s="115">
        <v>2012</v>
      </c>
      <c r="C55" s="119">
        <v>0.49022010882886419</v>
      </c>
      <c r="D55" s="119">
        <v>0.52968346116360854</v>
      </c>
      <c r="E55" s="120">
        <v>0.60181296154665931</v>
      </c>
      <c r="F55" s="99">
        <v>0.57499783391226944</v>
      </c>
      <c r="G55" s="119">
        <v>0.48300845264792136</v>
      </c>
      <c r="H55" s="119">
        <v>0.52527667590429095</v>
      </c>
      <c r="I55" s="99">
        <v>0.50362699794131416</v>
      </c>
      <c r="J55" s="121">
        <v>0.52839008864520787</v>
      </c>
      <c r="K55" s="114"/>
      <c r="L55" s="35"/>
      <c r="M55" s="34"/>
    </row>
    <row r="56" spans="2:13" ht="15.75" customHeight="1" x14ac:dyDescent="0.15">
      <c r="B56" s="115">
        <v>2013</v>
      </c>
      <c r="C56" s="119">
        <v>0.45200224779496201</v>
      </c>
      <c r="D56" s="119">
        <v>0.43775535729175352</v>
      </c>
      <c r="E56" s="120">
        <v>0.71124627515420558</v>
      </c>
      <c r="F56" s="99">
        <v>0.60994911943421426</v>
      </c>
      <c r="G56" s="119">
        <v>0.54138187724165943</v>
      </c>
      <c r="H56" s="119">
        <v>0.44227435162580053</v>
      </c>
      <c r="I56" s="99">
        <v>0.49293460400920147</v>
      </c>
      <c r="J56" s="121">
        <v>0.52903419151037723</v>
      </c>
      <c r="K56" s="114"/>
      <c r="L56" s="35"/>
      <c r="M56" s="34"/>
    </row>
    <row r="57" spans="2:13" ht="15.75" customHeight="1" x14ac:dyDescent="0.15">
      <c r="B57" s="115">
        <v>2014</v>
      </c>
      <c r="C57" s="119">
        <v>0.44966214573914737</v>
      </c>
      <c r="D57" s="119">
        <v>0.47446158924003629</v>
      </c>
      <c r="E57" s="120">
        <v>0.68654019873532068</v>
      </c>
      <c r="F57" s="99">
        <v>0.60836039269663356</v>
      </c>
      <c r="G57" s="119">
        <v>0.54861930807467874</v>
      </c>
      <c r="H57" s="119">
        <v>0.55337472115101949</v>
      </c>
      <c r="I57" s="99">
        <v>0.55095017715167238</v>
      </c>
      <c r="J57" s="121">
        <v>0.54858438101898044</v>
      </c>
      <c r="K57" s="114"/>
      <c r="L57" s="35"/>
      <c r="M57" s="34"/>
    </row>
    <row r="58" spans="2:13" ht="15.75" customHeight="1" x14ac:dyDescent="0.15">
      <c r="B58" s="115">
        <v>2015</v>
      </c>
      <c r="C58" s="119">
        <v>0.45973674022454508</v>
      </c>
      <c r="D58" s="119">
        <v>0.53163211057947901</v>
      </c>
      <c r="E58" s="120">
        <v>0.71197180591648568</v>
      </c>
      <c r="F58" s="99">
        <v>0.66076483529685603</v>
      </c>
      <c r="G58" s="119">
        <v>0.65376569037656895</v>
      </c>
      <c r="H58" s="119">
        <v>0.71578301549158951</v>
      </c>
      <c r="I58" s="99">
        <v>0.68412577902737337</v>
      </c>
      <c r="J58" s="121">
        <v>0.61365044564129445</v>
      </c>
      <c r="K58" s="114"/>
      <c r="L58" s="35"/>
      <c r="M58" s="34"/>
    </row>
    <row r="59" spans="2:13" ht="15.75" customHeight="1" x14ac:dyDescent="0.15">
      <c r="B59" s="115">
        <v>2016</v>
      </c>
      <c r="C59" s="119">
        <v>0.63975665105499502</v>
      </c>
      <c r="D59" s="119">
        <v>0.69348127600554788</v>
      </c>
      <c r="E59" s="120">
        <v>0.8159364035854576</v>
      </c>
      <c r="F59" s="99">
        <v>0.77140462397733256</v>
      </c>
      <c r="G59" s="119">
        <v>0.69263232498952998</v>
      </c>
      <c r="H59" s="119">
        <v>0.48796082852383432</v>
      </c>
      <c r="I59" s="99">
        <v>0.59252919440718277</v>
      </c>
      <c r="J59" s="121">
        <v>0.67516569568601559</v>
      </c>
      <c r="K59" s="114"/>
      <c r="L59" s="35"/>
      <c r="M59" s="34"/>
    </row>
    <row r="60" spans="2:13" ht="15.75" customHeight="1" x14ac:dyDescent="0.15">
      <c r="B60" s="115">
        <v>2017</v>
      </c>
      <c r="C60" s="119">
        <v>0.55464454519147299</v>
      </c>
      <c r="D60" s="119">
        <v>0.71207682291666663</v>
      </c>
      <c r="E60" s="120">
        <v>0.81932215516346052</v>
      </c>
      <c r="F60" s="99">
        <v>0.78050791921006701</v>
      </c>
      <c r="G60" s="119">
        <v>0.65285584624448656</v>
      </c>
      <c r="H60" s="119">
        <v>0.58414139559724287</v>
      </c>
      <c r="I60" s="99">
        <v>0.61930605127202198</v>
      </c>
      <c r="J60" s="121">
        <v>0.66771509651118865</v>
      </c>
      <c r="K60" s="114"/>
      <c r="L60" s="35"/>
      <c r="M60" s="34"/>
    </row>
    <row r="61" spans="2:13" ht="15.75" customHeight="1" x14ac:dyDescent="0.15">
      <c r="B61" s="115">
        <v>2018</v>
      </c>
      <c r="C61" s="119">
        <v>0.57761732851985559</v>
      </c>
      <c r="D61" s="119">
        <v>0.7515742433475523</v>
      </c>
      <c r="E61" s="120">
        <v>0.82265970452805615</v>
      </c>
      <c r="F61" s="99">
        <v>0.79706912563710686</v>
      </c>
      <c r="G61" s="119">
        <v>0.63247106444880141</v>
      </c>
      <c r="H61" s="119">
        <v>0.6408149852119619</v>
      </c>
      <c r="I61" s="99">
        <v>0.63656288274350548</v>
      </c>
      <c r="J61" s="121">
        <v>0.686136267825733</v>
      </c>
      <c r="K61" s="114"/>
      <c r="L61" s="35"/>
      <c r="M61" s="34"/>
    </row>
    <row r="62" spans="2:13" ht="15.75" customHeight="1" x14ac:dyDescent="0.15">
      <c r="B62" s="115">
        <v>2019</v>
      </c>
      <c r="C62" s="119">
        <v>0.54185531259030928</v>
      </c>
      <c r="D62" s="119">
        <v>0.69021518473406418</v>
      </c>
      <c r="E62" s="120">
        <v>0.80643329320097223</v>
      </c>
      <c r="F62" s="99">
        <v>0.76473758575985784</v>
      </c>
      <c r="G62" s="119">
        <v>0.62895059593068969</v>
      </c>
      <c r="H62" s="119">
        <v>0.76327200090943048</v>
      </c>
      <c r="I62" s="99">
        <v>0.69502696225284599</v>
      </c>
      <c r="J62" s="121">
        <v>0.68591274148035597</v>
      </c>
      <c r="K62" s="114"/>
      <c r="L62" s="35"/>
      <c r="M62" s="34"/>
    </row>
    <row r="63" spans="2:13" ht="15.75" customHeight="1" x14ac:dyDescent="0.15">
      <c r="B63" s="115">
        <v>2020</v>
      </c>
      <c r="C63" s="119">
        <v>0.56077219524417454</v>
      </c>
      <c r="D63" s="119">
        <v>0.70811499787565502</v>
      </c>
      <c r="E63" s="120">
        <v>0.81059173196433387</v>
      </c>
      <c r="F63" s="99">
        <v>0.77395461877310112</v>
      </c>
      <c r="G63" s="119">
        <v>0.66744276290259985</v>
      </c>
      <c r="H63" s="119">
        <v>0.77401876995517149</v>
      </c>
      <c r="I63" s="99">
        <v>0.71971464500668303</v>
      </c>
      <c r="J63" s="121">
        <v>0.70300686077307795</v>
      </c>
      <c r="K63" s="114"/>
      <c r="L63" s="35"/>
      <c r="M63" s="34"/>
    </row>
    <row r="64" spans="2:13" ht="15.75" customHeight="1" x14ac:dyDescent="0.15">
      <c r="B64" s="122" t="s">
        <v>58</v>
      </c>
      <c r="C64" s="149">
        <v>0.53200892695992141</v>
      </c>
      <c r="D64" s="149">
        <v>0.66539547687741929</v>
      </c>
      <c r="E64" s="149">
        <v>0.80345534163743904</v>
      </c>
      <c r="F64" s="150">
        <v>0.75427480249503898</v>
      </c>
      <c r="G64" s="149">
        <v>0.68952039692037059</v>
      </c>
      <c r="H64" s="149">
        <v>0.84862321117982364</v>
      </c>
      <c r="I64" s="150">
        <v>0.76732892762637239</v>
      </c>
      <c r="J64" s="151">
        <v>0.70553427146461722</v>
      </c>
      <c r="K64" s="114"/>
      <c r="L64" s="35"/>
      <c r="M64" s="34"/>
    </row>
    <row r="65" spans="2:10" s="71" customFormat="1" ht="14.25" x14ac:dyDescent="0.2">
      <c r="B65" s="18"/>
      <c r="C65" s="19"/>
      <c r="D65" s="20"/>
      <c r="E65" s="19"/>
      <c r="F65" s="19"/>
      <c r="G65" s="19"/>
      <c r="H65" s="19"/>
      <c r="I65" s="19"/>
      <c r="J65" s="19"/>
    </row>
    <row r="66" spans="2:10" s="71" customFormat="1" ht="14.25" x14ac:dyDescent="0.2">
      <c r="B66" s="18" t="s">
        <v>31</v>
      </c>
      <c r="C66" s="19"/>
      <c r="D66" s="20"/>
      <c r="E66" s="19"/>
      <c r="F66" s="19"/>
      <c r="G66" s="19"/>
      <c r="H66" s="19"/>
      <c r="I66" s="19"/>
      <c r="J66" s="19"/>
    </row>
    <row r="67" spans="2:10" s="77" customFormat="1" ht="5.25" customHeight="1" x14ac:dyDescent="0.2">
      <c r="B67" s="78"/>
      <c r="D67" s="79"/>
    </row>
    <row r="68" spans="2:10" s="71" customFormat="1" ht="14.25" x14ac:dyDescent="0.2">
      <c r="B68" s="152" t="s">
        <v>56</v>
      </c>
      <c r="C68" s="77"/>
      <c r="D68" s="79"/>
      <c r="E68" s="77"/>
      <c r="F68" s="77"/>
      <c r="G68" s="77"/>
      <c r="H68" s="77"/>
      <c r="I68" s="77"/>
      <c r="J68" s="77"/>
    </row>
    <row r="69" spans="2:10" s="71" customFormat="1" ht="5.25" customHeight="1" x14ac:dyDescent="0.2">
      <c r="B69" s="78"/>
      <c r="C69" s="77"/>
      <c r="D69" s="79"/>
      <c r="E69" s="77"/>
      <c r="F69" s="77"/>
      <c r="G69" s="77"/>
      <c r="H69" s="77"/>
      <c r="I69" s="77"/>
      <c r="J69" s="77"/>
    </row>
    <row r="70" spans="2:10" s="77" customFormat="1" ht="14.25" customHeight="1" x14ac:dyDescent="0.2">
      <c r="B70" s="78" t="s">
        <v>7</v>
      </c>
      <c r="D70" s="79"/>
    </row>
    <row r="71" spans="2:10" s="77" customFormat="1" ht="27.75" customHeight="1" x14ac:dyDescent="0.2">
      <c r="B71" s="154" t="s">
        <v>33</v>
      </c>
      <c r="C71" s="154"/>
      <c r="D71" s="154"/>
      <c r="E71" s="154"/>
      <c r="F71" s="154"/>
      <c r="G71" s="154"/>
      <c r="H71" s="154"/>
      <c r="I71" s="154"/>
      <c r="J71" s="154"/>
    </row>
    <row r="72" spans="2:10" s="77" customFormat="1" ht="15" customHeight="1" x14ac:dyDescent="0.2">
      <c r="B72" s="78" t="s">
        <v>42</v>
      </c>
      <c r="D72" s="79"/>
    </row>
    <row r="73" spans="2:10" s="71" customFormat="1" ht="15" customHeight="1" x14ac:dyDescent="0.2">
      <c r="B73" s="166" t="s">
        <v>43</v>
      </c>
      <c r="C73" s="166"/>
      <c r="D73" s="166"/>
      <c r="E73" s="166"/>
      <c r="F73" s="166"/>
      <c r="G73" s="166"/>
      <c r="H73" s="166"/>
      <c r="I73" s="166"/>
      <c r="J73" s="166"/>
    </row>
    <row r="74" spans="2:10" s="71" customFormat="1" ht="15" customHeight="1" x14ac:dyDescent="0.2">
      <c r="B74" s="166" t="s">
        <v>44</v>
      </c>
      <c r="C74" s="166"/>
      <c r="D74" s="166"/>
      <c r="E74" s="166"/>
      <c r="F74" s="166"/>
      <c r="G74" s="166"/>
      <c r="H74" s="166"/>
      <c r="I74" s="166"/>
      <c r="J74" s="166"/>
    </row>
    <row r="75" spans="2:10" s="71" customFormat="1" ht="15" customHeight="1" x14ac:dyDescent="0.2">
      <c r="B75" s="166" t="s">
        <v>45</v>
      </c>
      <c r="C75" s="166"/>
      <c r="D75" s="166"/>
      <c r="E75" s="166"/>
      <c r="F75" s="166"/>
      <c r="G75" s="166"/>
      <c r="H75" s="166"/>
      <c r="I75" s="166"/>
      <c r="J75" s="166"/>
    </row>
    <row r="76" spans="2:10" s="71" customFormat="1" ht="15" customHeight="1" x14ac:dyDescent="0.2">
      <c r="B76" s="166" t="s">
        <v>46</v>
      </c>
      <c r="C76" s="166"/>
      <c r="D76" s="166"/>
      <c r="E76" s="166"/>
      <c r="F76" s="166"/>
      <c r="G76" s="166"/>
      <c r="H76" s="166"/>
      <c r="I76" s="166"/>
      <c r="J76" s="166"/>
    </row>
    <row r="77" spans="2:10" s="71" customFormat="1" ht="25.5" customHeight="1" x14ac:dyDescent="0.2">
      <c r="B77" s="154" t="s">
        <v>57</v>
      </c>
      <c r="C77" s="154"/>
      <c r="D77" s="154"/>
      <c r="E77" s="154"/>
      <c r="F77" s="154"/>
      <c r="G77" s="154"/>
      <c r="H77" s="154"/>
      <c r="I77" s="154"/>
      <c r="J77" s="154"/>
    </row>
    <row r="78" spans="2:10" s="77" customFormat="1" ht="5.25" customHeight="1" x14ac:dyDescent="0.2">
      <c r="B78" s="78"/>
      <c r="D78" s="79"/>
    </row>
    <row r="79" spans="2:10" s="71" customFormat="1" ht="14.25" x14ac:dyDescent="0.2">
      <c r="B79" s="78" t="s">
        <v>23</v>
      </c>
      <c r="C79" s="21"/>
      <c r="D79" s="21"/>
      <c r="E79" s="21"/>
      <c r="F79" s="21"/>
      <c r="G79" s="21"/>
      <c r="H79" s="21"/>
      <c r="I79" s="21"/>
      <c r="J79" s="77"/>
    </row>
    <row r="80" spans="2:10" s="77" customFormat="1" ht="5.25" customHeight="1" x14ac:dyDescent="0.2">
      <c r="B80" s="78"/>
      <c r="D80" s="79"/>
    </row>
    <row r="81" spans="2:10" s="126" customFormat="1" ht="14.25" x14ac:dyDescent="0.2">
      <c r="B81" s="78"/>
      <c r="C81" s="22"/>
      <c r="D81" s="23"/>
      <c r="E81" s="22"/>
      <c r="F81" s="22"/>
    </row>
    <row r="82" spans="2:10" x14ac:dyDescent="0.2">
      <c r="H82" s="165"/>
      <c r="I82" s="165"/>
      <c r="J82" s="165"/>
    </row>
    <row r="83" spans="2:10" x14ac:dyDescent="0.2">
      <c r="C83" s="127"/>
      <c r="D83" s="127"/>
      <c r="E83" s="127"/>
      <c r="F83" s="127"/>
    </row>
    <row r="84" spans="2:10" x14ac:dyDescent="0.2">
      <c r="C84" s="127"/>
      <c r="D84" s="127"/>
      <c r="E84" s="127"/>
      <c r="F84" s="127"/>
    </row>
    <row r="85" spans="2:10" x14ac:dyDescent="0.2">
      <c r="C85" s="127"/>
      <c r="D85" s="127"/>
      <c r="E85" s="127"/>
      <c r="F85" s="127"/>
    </row>
    <row r="86" spans="2:10" x14ac:dyDescent="0.2">
      <c r="C86" s="127"/>
      <c r="D86" s="127"/>
      <c r="E86" s="127"/>
      <c r="F86" s="127"/>
    </row>
  </sheetData>
  <mergeCells count="20">
    <mergeCell ref="H82:J82"/>
    <mergeCell ref="B73:J73"/>
    <mergeCell ref="B74:J74"/>
    <mergeCell ref="B75:J75"/>
    <mergeCell ref="B77:J77"/>
    <mergeCell ref="B76:J76"/>
    <mergeCell ref="B71:J71"/>
    <mergeCell ref="B35:B37"/>
    <mergeCell ref="C35:J35"/>
    <mergeCell ref="C36:C37"/>
    <mergeCell ref="D36:F36"/>
    <mergeCell ref="G36:I36"/>
    <mergeCell ref="J36:J37"/>
    <mergeCell ref="B2:J2"/>
    <mergeCell ref="B4:B6"/>
    <mergeCell ref="C4:J4"/>
    <mergeCell ref="C5:C6"/>
    <mergeCell ref="J5:J6"/>
    <mergeCell ref="D5:F5"/>
    <mergeCell ref="G5:I5"/>
  </mergeCells>
  <pageMargins left="0.43307086614173229" right="0.39370078740157483" top="0.47244094488188981" bottom="0.39370078740157483" header="0.31496062992125984" footer="0.31496062992125984"/>
  <pageSetup paperSize="9" scale="80" orientation="portrait" r:id="rId1"/>
  <headerFooter>
    <oddHeader>&amp;L&amp;G&amp;C&amp;8Professions de la santé - Statistique des médecins dentistes au bénéfice d'une autorisation de pratique</oddHeader>
    <oddFooter>&amp;L&amp;8&amp;A&amp;C&amp;8&amp;N&amp;R&amp;8&amp;F</oddFooter>
  </headerFooter>
  <rowBreaks count="1" manualBreakCount="1">
    <brk id="33" min="1" max="9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1"/>
  <sheetViews>
    <sheetView showGridLines="0" zoomScaleNormal="100" zoomScaleSheetLayoutView="80" workbookViewId="0"/>
  </sheetViews>
  <sheetFormatPr baseColWidth="10" defaultRowHeight="14.25" x14ac:dyDescent="0.2"/>
  <cols>
    <col min="1" max="1" width="1.69921875" style="126" customWidth="1"/>
    <col min="2" max="2" width="7.796875" style="126" customWidth="1"/>
    <col min="3" max="3" width="10.19921875" style="126" customWidth="1"/>
    <col min="4" max="4" width="12.09765625" style="126" customWidth="1"/>
    <col min="5" max="5" width="10.19921875" style="126" customWidth="1"/>
    <col min="6" max="6" width="12" style="126" customWidth="1"/>
    <col min="7" max="7" width="9.19921875" style="126" customWidth="1"/>
    <col min="8" max="8" width="11.19921875" style="126"/>
    <col min="9" max="9" width="1.19921875" style="126" customWidth="1"/>
    <col min="10" max="10" width="10.796875" style="126" customWidth="1"/>
    <col min="11" max="11" width="9.8984375" style="126" customWidth="1"/>
    <col min="12" max="16384" width="11.19921875" style="126"/>
  </cols>
  <sheetData>
    <row r="2" spans="2:10" ht="36" customHeight="1" x14ac:dyDescent="0.2">
      <c r="B2" s="167" t="s">
        <v>59</v>
      </c>
      <c r="C2" s="167"/>
      <c r="D2" s="167"/>
      <c r="E2" s="167"/>
      <c r="F2" s="167"/>
      <c r="G2" s="167"/>
      <c r="H2" s="167"/>
      <c r="I2" s="128"/>
      <c r="J2" s="129"/>
    </row>
    <row r="3" spans="2:10" x14ac:dyDescent="0.2">
      <c r="B3" s="130"/>
      <c r="C3" s="130"/>
      <c r="D3" s="130"/>
      <c r="E3" s="130"/>
      <c r="F3" s="130"/>
      <c r="G3" s="130"/>
    </row>
    <row r="4" spans="2:10" ht="15.75" customHeight="1" x14ac:dyDescent="0.2">
      <c r="B4" s="168" t="s">
        <v>0</v>
      </c>
      <c r="C4" s="168" t="s">
        <v>15</v>
      </c>
      <c r="D4" s="168"/>
      <c r="E4" s="168" t="s">
        <v>16</v>
      </c>
      <c r="F4" s="168"/>
      <c r="G4" s="169" t="s">
        <v>13</v>
      </c>
    </row>
    <row r="5" spans="2:10" ht="15.75" customHeight="1" x14ac:dyDescent="0.2">
      <c r="B5" s="168"/>
      <c r="C5" s="103" t="s">
        <v>14</v>
      </c>
      <c r="D5" s="103" t="s">
        <v>17</v>
      </c>
      <c r="E5" s="103" t="s">
        <v>14</v>
      </c>
      <c r="F5" s="103" t="s">
        <v>17</v>
      </c>
      <c r="G5" s="170"/>
    </row>
    <row r="6" spans="2:10" ht="15.75" customHeight="1" x14ac:dyDescent="0.2">
      <c r="B6" s="43">
        <v>1995</v>
      </c>
      <c r="C6" s="43">
        <v>9</v>
      </c>
      <c r="D6" s="44">
        <v>8.4905660377358486E-2</v>
      </c>
      <c r="E6" s="43">
        <v>97</v>
      </c>
      <c r="F6" s="44">
        <v>0.91509433962264153</v>
      </c>
      <c r="G6" s="45">
        <v>106</v>
      </c>
    </row>
    <row r="7" spans="2:10" ht="15.75" customHeight="1" x14ac:dyDescent="0.2">
      <c r="B7" s="46">
        <v>1996</v>
      </c>
      <c r="C7" s="46">
        <v>8</v>
      </c>
      <c r="D7" s="47">
        <v>7.5471698113207544E-2</v>
      </c>
      <c r="E7" s="46">
        <v>98</v>
      </c>
      <c r="F7" s="47">
        <v>0.92452830188679247</v>
      </c>
      <c r="G7" s="48">
        <v>106</v>
      </c>
    </row>
    <row r="8" spans="2:10" ht="15.75" customHeight="1" x14ac:dyDescent="0.2">
      <c r="B8" s="46">
        <v>1997</v>
      </c>
      <c r="C8" s="46">
        <v>8</v>
      </c>
      <c r="D8" s="47">
        <v>7.3394495412844041E-2</v>
      </c>
      <c r="E8" s="46">
        <v>101</v>
      </c>
      <c r="F8" s="47">
        <v>0.92660550458715596</v>
      </c>
      <c r="G8" s="48">
        <v>109</v>
      </c>
    </row>
    <row r="9" spans="2:10" ht="15.75" customHeight="1" x14ac:dyDescent="0.2">
      <c r="B9" s="46">
        <v>1998</v>
      </c>
      <c r="C9" s="46">
        <v>7</v>
      </c>
      <c r="D9" s="47">
        <v>6.4220183486238536E-2</v>
      </c>
      <c r="E9" s="46">
        <v>102</v>
      </c>
      <c r="F9" s="47">
        <v>0.93577981651376152</v>
      </c>
      <c r="G9" s="48">
        <v>109</v>
      </c>
    </row>
    <row r="10" spans="2:10" ht="15.75" customHeight="1" x14ac:dyDescent="0.2">
      <c r="B10" s="46">
        <v>1999</v>
      </c>
      <c r="C10" s="46">
        <v>7</v>
      </c>
      <c r="D10" s="47">
        <v>6.4814814814814811E-2</v>
      </c>
      <c r="E10" s="46">
        <v>101</v>
      </c>
      <c r="F10" s="47">
        <v>0.93518518518518523</v>
      </c>
      <c r="G10" s="48">
        <v>108</v>
      </c>
    </row>
    <row r="11" spans="2:10" ht="15.75" customHeight="1" x14ac:dyDescent="0.2">
      <c r="B11" s="46">
        <v>2000</v>
      </c>
      <c r="C11" s="46">
        <v>12</v>
      </c>
      <c r="D11" s="47">
        <v>0.10909090909090909</v>
      </c>
      <c r="E11" s="46">
        <v>98</v>
      </c>
      <c r="F11" s="47">
        <v>0.89090909090909087</v>
      </c>
      <c r="G11" s="48">
        <v>110</v>
      </c>
    </row>
    <row r="12" spans="2:10" ht="15.75" customHeight="1" x14ac:dyDescent="0.2">
      <c r="B12" s="46">
        <v>2001</v>
      </c>
      <c r="C12" s="46">
        <v>13</v>
      </c>
      <c r="D12" s="47">
        <v>0.11711711711711711</v>
      </c>
      <c r="E12" s="46">
        <v>98</v>
      </c>
      <c r="F12" s="47">
        <v>0.88288288288288286</v>
      </c>
      <c r="G12" s="48">
        <v>111</v>
      </c>
    </row>
    <row r="13" spans="2:10" ht="15.75" customHeight="1" x14ac:dyDescent="0.2">
      <c r="B13" s="46">
        <v>2002</v>
      </c>
      <c r="C13" s="46">
        <v>13</v>
      </c>
      <c r="D13" s="47">
        <v>0.11607142857142858</v>
      </c>
      <c r="E13" s="46">
        <v>99</v>
      </c>
      <c r="F13" s="47">
        <v>0.8839285714285714</v>
      </c>
      <c r="G13" s="48">
        <v>112</v>
      </c>
    </row>
    <row r="14" spans="2:10" ht="15.75" customHeight="1" x14ac:dyDescent="0.2">
      <c r="B14" s="46">
        <v>2003</v>
      </c>
      <c r="C14" s="46">
        <v>16</v>
      </c>
      <c r="D14" s="47">
        <v>0.1415929203539823</v>
      </c>
      <c r="E14" s="46">
        <v>97</v>
      </c>
      <c r="F14" s="47">
        <v>0.8584070796460177</v>
      </c>
      <c r="G14" s="48">
        <v>113</v>
      </c>
    </row>
    <row r="15" spans="2:10" ht="15.75" customHeight="1" x14ac:dyDescent="0.2">
      <c r="B15" s="46">
        <v>2004</v>
      </c>
      <c r="C15" s="46">
        <v>16</v>
      </c>
      <c r="D15" s="47">
        <v>0.13333333333333333</v>
      </c>
      <c r="E15" s="46">
        <v>104</v>
      </c>
      <c r="F15" s="47">
        <v>0.8666666666666667</v>
      </c>
      <c r="G15" s="48">
        <v>120</v>
      </c>
    </row>
    <row r="16" spans="2:10" ht="15.75" customHeight="1" x14ac:dyDescent="0.2">
      <c r="B16" s="46">
        <v>2005</v>
      </c>
      <c r="C16" s="46">
        <v>21</v>
      </c>
      <c r="D16" s="47">
        <v>0.15441176470588236</v>
      </c>
      <c r="E16" s="46">
        <v>115</v>
      </c>
      <c r="F16" s="47">
        <v>0.84558823529411764</v>
      </c>
      <c r="G16" s="48">
        <v>136</v>
      </c>
    </row>
    <row r="17" spans="2:7" ht="15.75" customHeight="1" x14ac:dyDescent="0.2">
      <c r="B17" s="46">
        <v>2006</v>
      </c>
      <c r="C17" s="46">
        <v>23</v>
      </c>
      <c r="D17" s="47">
        <v>0.15646258503401361</v>
      </c>
      <c r="E17" s="46">
        <v>124</v>
      </c>
      <c r="F17" s="47">
        <v>0.84353741496598644</v>
      </c>
      <c r="G17" s="48">
        <v>147</v>
      </c>
    </row>
    <row r="18" spans="2:7" ht="15.75" customHeight="1" x14ac:dyDescent="0.2">
      <c r="B18" s="46">
        <v>2007</v>
      </c>
      <c r="C18" s="46">
        <v>30</v>
      </c>
      <c r="D18" s="47">
        <v>0.19230769230769232</v>
      </c>
      <c r="E18" s="46">
        <v>126</v>
      </c>
      <c r="F18" s="47">
        <v>0.80769230769230771</v>
      </c>
      <c r="G18" s="48">
        <v>156</v>
      </c>
    </row>
    <row r="19" spans="2:7" ht="15.75" customHeight="1" x14ac:dyDescent="0.2">
      <c r="B19" s="46">
        <v>2008</v>
      </c>
      <c r="C19" s="46">
        <v>29</v>
      </c>
      <c r="D19" s="47">
        <v>0.18238993710691823</v>
      </c>
      <c r="E19" s="46">
        <v>130</v>
      </c>
      <c r="F19" s="47">
        <v>0.8176100628930818</v>
      </c>
      <c r="G19" s="48">
        <v>159</v>
      </c>
    </row>
    <row r="20" spans="2:7" ht="15.75" customHeight="1" x14ac:dyDescent="0.2">
      <c r="B20" s="84">
        <v>2009</v>
      </c>
      <c r="C20" s="84">
        <v>29</v>
      </c>
      <c r="D20" s="85">
        <v>0.17159763313609466</v>
      </c>
      <c r="E20" s="84">
        <v>140</v>
      </c>
      <c r="F20" s="85">
        <v>0.82840236686390534</v>
      </c>
      <c r="G20" s="86">
        <v>169</v>
      </c>
    </row>
    <row r="21" spans="2:7" ht="15.75" customHeight="1" x14ac:dyDescent="0.2">
      <c r="B21" s="84">
        <v>2010</v>
      </c>
      <c r="C21" s="84">
        <v>34</v>
      </c>
      <c r="D21" s="85">
        <v>0.20238095238095238</v>
      </c>
      <c r="E21" s="84">
        <v>134</v>
      </c>
      <c r="F21" s="85">
        <v>0.79761904761904767</v>
      </c>
      <c r="G21" s="86">
        <v>168</v>
      </c>
    </row>
    <row r="22" spans="2:7" ht="15.75" customHeight="1" x14ac:dyDescent="0.2">
      <c r="B22" s="84">
        <v>2011</v>
      </c>
      <c r="C22" s="84">
        <v>27</v>
      </c>
      <c r="D22" s="85">
        <v>0.16463414634146342</v>
      </c>
      <c r="E22" s="84">
        <v>137</v>
      </c>
      <c r="F22" s="85">
        <v>0.83536585365853655</v>
      </c>
      <c r="G22" s="86">
        <v>164</v>
      </c>
    </row>
    <row r="23" spans="2:7" ht="15.75" customHeight="1" x14ac:dyDescent="0.2">
      <c r="B23" s="84">
        <v>2012</v>
      </c>
      <c r="C23" s="84">
        <v>34</v>
      </c>
      <c r="D23" s="85">
        <v>0.2</v>
      </c>
      <c r="E23" s="84">
        <v>136</v>
      </c>
      <c r="F23" s="85">
        <v>0.8</v>
      </c>
      <c r="G23" s="86">
        <v>170</v>
      </c>
    </row>
    <row r="24" spans="2:7" ht="15.75" customHeight="1" x14ac:dyDescent="0.2">
      <c r="B24" s="84">
        <v>2013</v>
      </c>
      <c r="C24" s="84">
        <v>38</v>
      </c>
      <c r="D24" s="85">
        <v>0.21965317919075145</v>
      </c>
      <c r="E24" s="84">
        <v>135</v>
      </c>
      <c r="F24" s="85">
        <v>0.78034682080924855</v>
      </c>
      <c r="G24" s="86">
        <v>173</v>
      </c>
    </row>
    <row r="25" spans="2:7" ht="15.75" customHeight="1" x14ac:dyDescent="0.2">
      <c r="B25" s="84">
        <v>2014</v>
      </c>
      <c r="C25" s="84">
        <v>42</v>
      </c>
      <c r="D25" s="85">
        <v>0.23076923076923078</v>
      </c>
      <c r="E25" s="84">
        <v>140</v>
      </c>
      <c r="F25" s="85">
        <v>0.76923076923076927</v>
      </c>
      <c r="G25" s="86">
        <v>182</v>
      </c>
    </row>
    <row r="26" spans="2:7" ht="15.75" customHeight="1" x14ac:dyDescent="0.2">
      <c r="B26" s="84">
        <v>2015</v>
      </c>
      <c r="C26" s="84">
        <v>46</v>
      </c>
      <c r="D26" s="85">
        <v>0.22330097087378642</v>
      </c>
      <c r="E26" s="84">
        <v>160</v>
      </c>
      <c r="F26" s="85">
        <v>0.77669902912621358</v>
      </c>
      <c r="G26" s="86">
        <v>206</v>
      </c>
    </row>
    <row r="27" spans="2:7" ht="15.75" customHeight="1" x14ac:dyDescent="0.2">
      <c r="B27" s="84">
        <v>2016</v>
      </c>
      <c r="C27" s="84">
        <v>71</v>
      </c>
      <c r="D27" s="85">
        <v>0.31004366812227074</v>
      </c>
      <c r="E27" s="84">
        <v>158</v>
      </c>
      <c r="F27" s="85">
        <v>0.68995633187772931</v>
      </c>
      <c r="G27" s="86">
        <v>229</v>
      </c>
    </row>
    <row r="28" spans="2:7" ht="15.75" customHeight="1" x14ac:dyDescent="0.2">
      <c r="B28" s="84">
        <v>2017</v>
      </c>
      <c r="C28" s="84">
        <v>79</v>
      </c>
      <c r="D28" s="85">
        <v>0.34649122807017546</v>
      </c>
      <c r="E28" s="84">
        <v>149</v>
      </c>
      <c r="F28" s="85">
        <v>0.65350877192982459</v>
      </c>
      <c r="G28" s="86">
        <v>228</v>
      </c>
    </row>
    <row r="29" spans="2:7" ht="15.75" customHeight="1" x14ac:dyDescent="0.2">
      <c r="B29" s="84">
        <v>2018</v>
      </c>
      <c r="C29" s="84">
        <v>84</v>
      </c>
      <c r="D29" s="85">
        <v>0.3559322033898305</v>
      </c>
      <c r="E29" s="84">
        <v>152</v>
      </c>
      <c r="F29" s="85">
        <v>0.64406779661016944</v>
      </c>
      <c r="G29" s="86">
        <v>236</v>
      </c>
    </row>
    <row r="30" spans="2:7" ht="15.75" customHeight="1" x14ac:dyDescent="0.2">
      <c r="B30" s="84">
        <v>2019</v>
      </c>
      <c r="C30" s="84">
        <v>94</v>
      </c>
      <c r="D30" s="85">
        <v>0.39662447257383965</v>
      </c>
      <c r="E30" s="84">
        <v>143</v>
      </c>
      <c r="F30" s="85">
        <v>0.6033755274261603</v>
      </c>
      <c r="G30" s="86">
        <v>237</v>
      </c>
    </row>
    <row r="31" spans="2:7" ht="15.75" customHeight="1" x14ac:dyDescent="0.2">
      <c r="B31" s="84">
        <v>2020</v>
      </c>
      <c r="C31" s="84">
        <v>98</v>
      </c>
      <c r="D31" s="85">
        <v>0.4</v>
      </c>
      <c r="E31" s="84">
        <v>147</v>
      </c>
      <c r="F31" s="85">
        <v>0.6</v>
      </c>
      <c r="G31" s="86">
        <v>245</v>
      </c>
    </row>
    <row r="32" spans="2:7" ht="15.75" customHeight="1" x14ac:dyDescent="0.2">
      <c r="B32" s="49">
        <v>2021</v>
      </c>
      <c r="C32" s="49">
        <v>105</v>
      </c>
      <c r="D32" s="93">
        <v>0.42338709677419356</v>
      </c>
      <c r="E32" s="49">
        <v>143</v>
      </c>
      <c r="F32" s="50">
        <v>0.57661290322580649</v>
      </c>
      <c r="G32" s="51">
        <v>248</v>
      </c>
    </row>
    <row r="33" spans="2:10" s="77" customFormat="1" ht="5.25" customHeight="1" x14ac:dyDescent="0.2">
      <c r="B33" s="78"/>
      <c r="D33" s="79"/>
      <c r="E33" s="79"/>
    </row>
    <row r="34" spans="2:10" x14ac:dyDescent="0.2">
      <c r="B34" s="18" t="s">
        <v>32</v>
      </c>
    </row>
    <row r="35" spans="2:10" s="77" customFormat="1" ht="5.25" customHeight="1" x14ac:dyDescent="0.2">
      <c r="B35" s="78"/>
      <c r="D35" s="79"/>
      <c r="E35" s="79"/>
    </row>
    <row r="36" spans="2:10" x14ac:dyDescent="0.2">
      <c r="B36" s="152" t="s">
        <v>56</v>
      </c>
    </row>
    <row r="37" spans="2:10" s="77" customFormat="1" ht="5.25" customHeight="1" x14ac:dyDescent="0.2">
      <c r="B37" s="78"/>
      <c r="D37" s="79"/>
      <c r="E37" s="79"/>
    </row>
    <row r="38" spans="2:10" x14ac:dyDescent="0.2">
      <c r="B38" s="78" t="s">
        <v>7</v>
      </c>
    </row>
    <row r="39" spans="2:10" ht="5.25" customHeight="1" x14ac:dyDescent="0.2">
      <c r="B39" s="78"/>
    </row>
    <row r="40" spans="2:10" ht="27.75" customHeight="1" x14ac:dyDescent="0.2">
      <c r="B40" s="155" t="s">
        <v>33</v>
      </c>
      <c r="C40" s="155"/>
      <c r="D40" s="155"/>
      <c r="E40" s="155"/>
      <c r="F40" s="155"/>
      <c r="G40" s="155"/>
      <c r="H40" s="155"/>
      <c r="I40" s="94"/>
      <c r="J40" s="94"/>
    </row>
    <row r="41" spans="2:10" x14ac:dyDescent="0.2">
      <c r="B41" s="78" t="s">
        <v>23</v>
      </c>
    </row>
  </sheetData>
  <mergeCells count="6">
    <mergeCell ref="B40:H40"/>
    <mergeCell ref="B2:H2"/>
    <mergeCell ref="B4:B5"/>
    <mergeCell ref="C4:D4"/>
    <mergeCell ref="E4:F4"/>
    <mergeCell ref="G4:G5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  <headerFooter>
    <oddHeader>&amp;L&amp;G&amp;C&amp;8Professions de la santé - Statistique des médecins dentistes au bénéfice d'une autorisation de pratique</oddHeader>
    <oddFooter>&amp;L&amp;8&amp;A&amp;C&amp;8&amp;N&amp;R&amp;8&amp;F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0"/>
  <sheetViews>
    <sheetView showGridLines="0" zoomScaleNormal="100" zoomScaleSheetLayoutView="80" workbookViewId="0"/>
  </sheetViews>
  <sheetFormatPr baseColWidth="10" defaultRowHeight="12.75" x14ac:dyDescent="0.2"/>
  <cols>
    <col min="1" max="1" width="1.3984375" style="131" customWidth="1"/>
    <col min="2" max="2" width="15" style="131" customWidth="1"/>
    <col min="3" max="5" width="8.8984375" style="131" customWidth="1"/>
    <col min="6" max="6" width="0.8984375" style="131" customWidth="1"/>
    <col min="7" max="7" width="29" style="131" customWidth="1"/>
    <col min="8" max="16384" width="11.19921875" style="131"/>
  </cols>
  <sheetData>
    <row r="2" spans="2:11" ht="50.25" customHeight="1" x14ac:dyDescent="0.2">
      <c r="B2" s="167" t="s">
        <v>60</v>
      </c>
      <c r="C2" s="167"/>
      <c r="D2" s="167"/>
      <c r="E2" s="167"/>
      <c r="F2" s="167"/>
      <c r="G2" s="167"/>
    </row>
    <row r="4" spans="2:11" ht="16.5" customHeight="1" x14ac:dyDescent="0.2">
      <c r="B4" s="88" t="s">
        <v>18</v>
      </c>
      <c r="C4" s="56" t="s">
        <v>16</v>
      </c>
      <c r="D4" s="56" t="s">
        <v>15</v>
      </c>
      <c r="E4" s="57" t="s">
        <v>1</v>
      </c>
    </row>
    <row r="5" spans="2:11" ht="15.75" customHeight="1" x14ac:dyDescent="0.2">
      <c r="B5" s="90" t="s">
        <v>26</v>
      </c>
      <c r="C5" s="141">
        <v>55</v>
      </c>
      <c r="D5" s="141">
        <v>70</v>
      </c>
      <c r="E5" s="142">
        <f>C5+D5</f>
        <v>125</v>
      </c>
      <c r="G5" s="147"/>
      <c r="K5" s="132"/>
    </row>
    <row r="6" spans="2:11" ht="15.75" customHeight="1" x14ac:dyDescent="0.2">
      <c r="B6" s="91" t="s">
        <v>27</v>
      </c>
      <c r="C6" s="143">
        <v>31</v>
      </c>
      <c r="D6" s="143">
        <v>19</v>
      </c>
      <c r="E6" s="144">
        <f>C6+D6</f>
        <v>50</v>
      </c>
      <c r="K6" s="132"/>
    </row>
    <row r="7" spans="2:11" ht="15.75" customHeight="1" x14ac:dyDescent="0.2">
      <c r="B7" s="91" t="s">
        <v>28</v>
      </c>
      <c r="C7" s="143">
        <v>46</v>
      </c>
      <c r="D7" s="143">
        <v>13</v>
      </c>
      <c r="E7" s="144">
        <f>C7+D7</f>
        <v>59</v>
      </c>
      <c r="K7" s="132"/>
    </row>
    <row r="8" spans="2:11" ht="15.75" customHeight="1" x14ac:dyDescent="0.2">
      <c r="B8" s="91" t="s">
        <v>29</v>
      </c>
      <c r="C8" s="143">
        <v>11</v>
      </c>
      <c r="D8" s="143">
        <v>3</v>
      </c>
      <c r="E8" s="145">
        <f>C8+D8</f>
        <v>14</v>
      </c>
      <c r="K8" s="132"/>
    </row>
    <row r="9" spans="2:11" ht="15.75" customHeight="1" x14ac:dyDescent="0.2">
      <c r="B9" s="89" t="s">
        <v>1</v>
      </c>
      <c r="C9" s="146">
        <f>SUM(C5:C8)</f>
        <v>143</v>
      </c>
      <c r="D9" s="146">
        <f>SUM(D5:D8)</f>
        <v>105</v>
      </c>
      <c r="E9" s="146">
        <f>SUM(E5:E8)</f>
        <v>248</v>
      </c>
      <c r="K9" s="132"/>
    </row>
    <row r="10" spans="2:11" s="77" customFormat="1" ht="5.25" customHeight="1" x14ac:dyDescent="0.2">
      <c r="B10" s="78"/>
      <c r="D10" s="79"/>
      <c r="E10" s="79"/>
    </row>
    <row r="11" spans="2:11" s="126" customFormat="1" ht="14.25" x14ac:dyDescent="0.2">
      <c r="B11" s="18" t="s">
        <v>32</v>
      </c>
    </row>
    <row r="12" spans="2:11" s="77" customFormat="1" ht="5.25" customHeight="1" x14ac:dyDescent="0.2">
      <c r="B12" s="78"/>
      <c r="D12" s="79"/>
      <c r="E12" s="79"/>
    </row>
    <row r="13" spans="2:11" s="126" customFormat="1" ht="14.25" customHeight="1" x14ac:dyDescent="0.2">
      <c r="B13" s="152" t="s">
        <v>56</v>
      </c>
    </row>
    <row r="14" spans="2:11" s="77" customFormat="1" ht="5.25" customHeight="1" x14ac:dyDescent="0.2">
      <c r="B14" s="78"/>
      <c r="D14" s="79"/>
      <c r="E14" s="79"/>
    </row>
    <row r="15" spans="2:11" s="77" customFormat="1" ht="14.25" customHeight="1" x14ac:dyDescent="0.2">
      <c r="B15" s="78" t="s">
        <v>7</v>
      </c>
      <c r="D15" s="79"/>
      <c r="E15" s="79"/>
    </row>
    <row r="16" spans="2:11" s="77" customFormat="1" ht="27.75" customHeight="1" x14ac:dyDescent="0.2">
      <c r="B16" s="155" t="s">
        <v>33</v>
      </c>
      <c r="C16" s="155"/>
      <c r="D16" s="155"/>
      <c r="E16" s="155"/>
      <c r="F16" s="155"/>
      <c r="G16" s="155"/>
    </row>
    <row r="17" spans="2:12" s="71" customFormat="1" ht="14.25" x14ac:dyDescent="0.2">
      <c r="B17" s="78" t="s">
        <v>23</v>
      </c>
      <c r="C17" s="21"/>
      <c r="D17" s="21"/>
      <c r="E17" s="21"/>
      <c r="F17" s="77"/>
    </row>
    <row r="19" spans="2:12" ht="14.25" customHeight="1" x14ac:dyDescent="0.2">
      <c r="H19" s="130"/>
      <c r="I19" s="130"/>
      <c r="J19" s="130"/>
      <c r="K19" s="130"/>
      <c r="L19" s="130"/>
    </row>
    <row r="20" spans="2:12" ht="14.25" customHeight="1" x14ac:dyDescent="0.2">
      <c r="H20" s="130"/>
      <c r="I20" s="130"/>
      <c r="J20" s="130"/>
      <c r="K20" s="130"/>
      <c r="L20" s="130"/>
    </row>
    <row r="21" spans="2:12" ht="14.25" customHeight="1" x14ac:dyDescent="0.2">
      <c r="H21" s="130"/>
      <c r="I21" s="130"/>
      <c r="J21" s="130"/>
      <c r="K21" s="130"/>
      <c r="L21" s="130"/>
    </row>
    <row r="22" spans="2:12" ht="14.25" customHeight="1" x14ac:dyDescent="0.2">
      <c r="H22" s="130"/>
      <c r="I22" s="130"/>
      <c r="J22" s="130"/>
      <c r="K22" s="130"/>
      <c r="L22" s="130"/>
    </row>
    <row r="23" spans="2:12" ht="14.25" customHeight="1" x14ac:dyDescent="0.2">
      <c r="H23" s="130"/>
      <c r="I23" s="130"/>
      <c r="J23" s="130"/>
      <c r="K23" s="130"/>
      <c r="L23" s="130"/>
    </row>
    <row r="24" spans="2:12" ht="14.25" customHeight="1" x14ac:dyDescent="0.2">
      <c r="H24" s="130"/>
      <c r="I24" s="130"/>
      <c r="J24" s="130"/>
      <c r="K24" s="130"/>
      <c r="L24" s="130"/>
    </row>
    <row r="25" spans="2:12" ht="14.25" customHeight="1" x14ac:dyDescent="0.2">
      <c r="H25" s="130"/>
      <c r="I25" s="130"/>
      <c r="J25" s="130"/>
      <c r="K25" s="130"/>
      <c r="L25" s="130"/>
    </row>
    <row r="26" spans="2:12" ht="14.25" customHeight="1" x14ac:dyDescent="0.2">
      <c r="H26" s="130"/>
      <c r="I26" s="130"/>
      <c r="J26" s="130"/>
      <c r="K26" s="130"/>
      <c r="L26" s="130"/>
    </row>
    <row r="27" spans="2:12" ht="14.25" customHeight="1" x14ac:dyDescent="0.2">
      <c r="H27" s="130"/>
      <c r="I27" s="130"/>
      <c r="J27" s="130"/>
      <c r="K27" s="130"/>
      <c r="L27" s="130"/>
    </row>
    <row r="28" spans="2:12" ht="14.25" customHeight="1" x14ac:dyDescent="0.2">
      <c r="H28" s="130"/>
      <c r="I28" s="130"/>
      <c r="J28" s="130"/>
      <c r="K28" s="130"/>
      <c r="L28" s="130"/>
    </row>
    <row r="29" spans="2:12" ht="14.25" customHeight="1" x14ac:dyDescent="0.2">
      <c r="H29" s="130"/>
      <c r="I29" s="130"/>
      <c r="J29" s="130"/>
      <c r="K29" s="130"/>
      <c r="L29" s="130"/>
    </row>
    <row r="30" spans="2:12" ht="14.25" customHeight="1" x14ac:dyDescent="0.2">
      <c r="H30" s="130"/>
      <c r="I30" s="130"/>
      <c r="J30" s="130"/>
      <c r="K30" s="130"/>
      <c r="L30" s="130"/>
    </row>
  </sheetData>
  <mergeCells count="2">
    <mergeCell ref="B2:G2"/>
    <mergeCell ref="B16:G16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Header>&amp;L&amp;G&amp;C&amp;8Professions de la santé - Statistique des médecins dentistes au bénéfice d'une autorisation de pratique</oddHeader>
    <oddFooter>&amp;L&amp;8&amp;A&amp;C&amp;8&amp;N&amp;R&amp;8&amp;F</oddFooter>
  </headerFooter>
  <rowBreaks count="1" manualBreakCount="1">
    <brk id="17" max="16383" man="1"/>
  </rowBreaks>
  <colBreaks count="1" manualBreakCount="1">
    <brk id="8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5</vt:i4>
      </vt:variant>
    </vt:vector>
  </HeadingPairs>
  <TitlesOfParts>
    <vt:vector size="10" baseType="lpstr">
      <vt:lpstr>Sommaire</vt:lpstr>
      <vt:lpstr>Total Dentistes</vt:lpstr>
      <vt:lpstr>Région sanitaire</vt:lpstr>
      <vt:lpstr>Sexe</vt:lpstr>
      <vt:lpstr>Âge-Sexe</vt:lpstr>
      <vt:lpstr>'Âge-Sexe'!Zone_d_impression</vt:lpstr>
      <vt:lpstr>'Région sanitaire'!Zone_d_impression</vt:lpstr>
      <vt:lpstr>Sexe!Zone_d_impression</vt:lpstr>
      <vt:lpstr>Sommaire!Zone_d_impression</vt:lpstr>
      <vt:lpstr>'Total Dentistes'!Zone_d_impression</vt:lpstr>
    </vt:vector>
  </TitlesOfParts>
  <Company>RSV - DIMA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gloorv</dc:creator>
  <cp:lastModifiedBy>Gloor Valérie</cp:lastModifiedBy>
  <cp:lastPrinted>2021-09-23T07:21:44Z</cp:lastPrinted>
  <dcterms:created xsi:type="dcterms:W3CDTF">2010-08-02T14:08:32Z</dcterms:created>
  <dcterms:modified xsi:type="dcterms:W3CDTF">2022-07-14T14:13:15Z</dcterms:modified>
</cp:coreProperties>
</file>