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VMOVSFS01\data\SECTEUR\50 - SEIS\Secteur\INDICATEURS\Hôpitaux\Actualisation 2022\"/>
    </mc:Choice>
  </mc:AlternateContent>
  <bookViews>
    <workbookView xWindow="0" yWindow="0" windowWidth="26085" windowHeight="9735"/>
  </bookViews>
  <sheets>
    <sheet name="Sommaire" sheetId="60" r:id="rId1"/>
    <sheet name="EPT" sheetId="3" r:id="rId2"/>
    <sheet name="EPT_Catégorie" sheetId="1" r:id="rId3"/>
    <sheet name="Hosp_total_GPPH" sheetId="54" r:id="rId4"/>
    <sheet name="Hosp_patients_VS_GPPH" sheetId="55" r:id="rId5"/>
    <sheet name="Hosp_patients_non-VS_GPPH" sheetId="56" r:id="rId6"/>
    <sheet name="Hosp_total " sheetId="7" r:id="rId7"/>
    <sheet name="Hosp_somatique_aigu" sheetId="8" r:id="rId8"/>
    <sheet name="Hosp_non-somatique_aigu" sheetId="9" r:id="rId9"/>
    <sheet name="HHC_region" sheetId="18" r:id="rId10"/>
    <sheet name="HHC_GPPH" sheetId="57" r:id="rId11"/>
    <sheet name="HHC_GPPH (2)" sheetId="58" r:id="rId12"/>
    <sheet name="HHC_cantons" sheetId="53" r:id="rId13"/>
    <sheet name="Taux_hosp" sheetId="61" r:id="rId14"/>
    <sheet name="Taux_hosp (trend)" sheetId="21" r:id="rId15"/>
    <sheet name="Lits_attente_HVS_détail" sheetId="36" r:id="rId16"/>
    <sheet name="Lits_attente_HVS" sheetId="37" r:id="rId17"/>
    <sheet name="Charges" sheetId="39" r:id="rId18"/>
    <sheet name="Financement_Canton" sheetId="38" r:id="rId19"/>
  </sheets>
  <definedNames>
    <definedName name="_xlnm._FilterDatabase" localSheetId="10" hidden="1">HHC_GPPH!$B$6:$D$33</definedName>
    <definedName name="_xlnm.Print_Titles" localSheetId="13">Taux_hosp!$2:$5</definedName>
    <definedName name="Print_Area_0" localSheetId="10">#REF!</definedName>
    <definedName name="Print_Area_0" localSheetId="11">#REF!</definedName>
    <definedName name="Print_Area_0" localSheetId="0">#REF!</definedName>
    <definedName name="Print_Area_0" localSheetId="13">#REF!</definedName>
    <definedName name="Print_Area_0">#REF!</definedName>
    <definedName name="Print_Area_1" localSheetId="10">#REF!</definedName>
    <definedName name="Print_Area_1" localSheetId="11">#REF!</definedName>
    <definedName name="Print_Area_1" localSheetId="0">#REF!</definedName>
    <definedName name="Print_Area_1" localSheetId="13">#REF!</definedName>
    <definedName name="Print_Area_1">#REF!</definedName>
    <definedName name="Print_Area_10" localSheetId="10">#REF!</definedName>
    <definedName name="Print_Area_10" localSheetId="11">#REF!</definedName>
    <definedName name="Print_Area_10" localSheetId="0">#REF!</definedName>
    <definedName name="Print_Area_10" localSheetId="13">#REF!</definedName>
    <definedName name="Print_Area_10">#REF!</definedName>
    <definedName name="Print_Area_11" localSheetId="10">#REF!</definedName>
    <definedName name="Print_Area_11" localSheetId="11">#REF!</definedName>
    <definedName name="Print_Area_11" localSheetId="0">#REF!</definedName>
    <definedName name="Print_Area_11" localSheetId="13">#REF!</definedName>
    <definedName name="Print_Area_11">#REF!</definedName>
    <definedName name="Print_Area_2" localSheetId="10">#REF!</definedName>
    <definedName name="Print_Area_2" localSheetId="11">#REF!</definedName>
    <definedName name="Print_Area_2" localSheetId="0">#REF!</definedName>
    <definedName name="Print_Area_2" localSheetId="13">#REF!</definedName>
    <definedName name="Print_Area_2">#REF!</definedName>
    <definedName name="Print_Area_3" localSheetId="10">#REF!</definedName>
    <definedName name="Print_Area_3" localSheetId="11">#REF!</definedName>
    <definedName name="Print_Area_3" localSheetId="0">#REF!</definedName>
    <definedName name="Print_Area_3" localSheetId="13">#REF!</definedName>
    <definedName name="Print_Area_3">#REF!</definedName>
    <definedName name="Print_Area_4" localSheetId="10">#REF!</definedName>
    <definedName name="Print_Area_4" localSheetId="11">#REF!</definedName>
    <definedName name="Print_Area_4" localSheetId="0">#REF!</definedName>
    <definedName name="Print_Area_4" localSheetId="13">#REF!</definedName>
    <definedName name="Print_Area_4">#REF!</definedName>
    <definedName name="Print_Area_5" localSheetId="10">#REF!</definedName>
    <definedName name="Print_Area_5" localSheetId="11">#REF!</definedName>
    <definedName name="Print_Area_5" localSheetId="0">#REF!</definedName>
    <definedName name="Print_Area_5" localSheetId="13">#REF!</definedName>
    <definedName name="Print_Area_5">#REF!</definedName>
    <definedName name="Print_Area_6" localSheetId="10">#REF!</definedName>
    <definedName name="Print_Area_6" localSheetId="11">#REF!</definedName>
    <definedName name="Print_Area_6" localSheetId="0">#REF!</definedName>
    <definedName name="Print_Area_6" localSheetId="13">#REF!</definedName>
    <definedName name="Print_Area_6">#REF!</definedName>
    <definedName name="Print_Area_8" localSheetId="10">#REF!</definedName>
    <definedName name="Print_Area_8" localSheetId="11">#REF!</definedName>
    <definedName name="Print_Area_8" localSheetId="0">#REF!</definedName>
    <definedName name="Print_Area_8" localSheetId="13">#REF!</definedName>
    <definedName name="Print_Area_8">#REF!</definedName>
    <definedName name="Print_Area_9" localSheetId="10">#REF!</definedName>
    <definedName name="Print_Area_9" localSheetId="11">#REF!</definedName>
    <definedName name="Print_Area_9" localSheetId="0">#REF!</definedName>
    <definedName name="Print_Area_9" localSheetId="13">#REF!</definedName>
    <definedName name="Print_Area_9">#REF!</definedName>
    <definedName name="Print_Area001" localSheetId="0">Sommaire!$B$2:$E$24</definedName>
    <definedName name="_xlnm.Print_Area" localSheetId="17">Charges!$B$2:$O$28</definedName>
    <definedName name="_xlnm.Print_Area" localSheetId="1">EPT!$B$2:$M$39</definedName>
    <definedName name="_xlnm.Print_Area" localSheetId="2">EPT_Catégorie!$B$2:$M$53</definedName>
    <definedName name="_xlnm.Print_Area" localSheetId="18">Financement_Canton!$B$2:$K$36</definedName>
    <definedName name="_xlnm.Print_Area" localSheetId="12">HHC_cantons!$B$1:$O$44</definedName>
    <definedName name="_xlnm.Print_Area" localSheetId="10">HHC_GPPH!$B$1:$J$45</definedName>
    <definedName name="_xlnm.Print_Area" localSheetId="11">'HHC_GPPH (2)'!$B$2:$F$73</definedName>
    <definedName name="_xlnm.Print_Area" localSheetId="9">HHC_region!$B$2:$J$102</definedName>
    <definedName name="_xlnm.Print_Area" localSheetId="8">'Hosp_non-somatique_aigu'!$B$2:$V$42</definedName>
    <definedName name="_xlnm.Print_Area" localSheetId="5">'Hosp_patients_non-VS_GPPH'!$B$2:$K$94</definedName>
    <definedName name="_xlnm.Print_Area" localSheetId="4">Hosp_patients_VS_GPPH!$B$2:$K$97</definedName>
    <definedName name="_xlnm.Print_Area" localSheetId="7">Hosp_somatique_aigu!$B$2:$V$32</definedName>
    <definedName name="_xlnm.Print_Area" localSheetId="6">'Hosp_total '!$B$2:$V$36</definedName>
    <definedName name="_xlnm.Print_Area" localSheetId="3">Hosp_total_GPPH!$B$2:$K$94</definedName>
    <definedName name="_xlnm.Print_Area" localSheetId="16">Lits_attente_HVS!$B$2:$I$80</definedName>
    <definedName name="_xlnm.Print_Area" localSheetId="15">Lits_attente_HVS_détail!$B$2:$M$28</definedName>
    <definedName name="_xlnm.Print_Area" localSheetId="0">Sommaire!$B$2:$H$30</definedName>
    <definedName name="_xlnm.Print_Area" localSheetId="13">Taux_hosp!$B$2:$L$287</definedName>
    <definedName name="_xlnm.Print_Area" localSheetId="14">'Taux_hosp (trend)'!$B$2:$W$58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60" l="1"/>
  <c r="B16" i="60" s="1"/>
  <c r="B17" i="60" s="1"/>
  <c r="B18" i="60" s="1"/>
  <c r="B19" i="60" s="1"/>
  <c r="B20" i="60" s="1"/>
  <c r="B21" i="60" s="1"/>
  <c r="B22" i="60" s="1"/>
  <c r="B23" i="60" s="1"/>
  <c r="B24" i="60" s="1"/>
  <c r="F23" i="37" l="1"/>
  <c r="M20" i="36"/>
  <c r="M19" i="36"/>
  <c r="F24" i="37" l="1"/>
  <c r="F22" i="37"/>
  <c r="F46" i="37"/>
  <c r="F44" i="37"/>
  <c r="M18" i="36"/>
  <c r="M17" i="36"/>
  <c r="F43" i="37" l="1"/>
  <c r="F21" i="37"/>
  <c r="M15" i="39" l="1"/>
  <c r="L15" i="39"/>
  <c r="M31" i="9" l="1"/>
  <c r="L31" i="9"/>
  <c r="K31" i="9"/>
  <c r="J31" i="9"/>
  <c r="I31" i="9"/>
  <c r="H31" i="9"/>
  <c r="G31" i="9"/>
  <c r="F31" i="9"/>
  <c r="E31" i="9"/>
  <c r="D31" i="9"/>
  <c r="B8" i="60" l="1"/>
  <c r="B9" i="60" s="1"/>
  <c r="B10" i="60" s="1"/>
  <c r="B11" i="60" s="1"/>
  <c r="B12" i="60" s="1"/>
  <c r="B13" i="60" s="1"/>
  <c r="B14" i="60" s="1"/>
  <c r="M16" i="36" l="1"/>
  <c r="M15" i="36"/>
  <c r="M14" i="36"/>
  <c r="M13" i="36"/>
  <c r="M12" i="36"/>
  <c r="M11" i="36"/>
  <c r="M10" i="36"/>
  <c r="M9" i="36"/>
  <c r="M8" i="36"/>
  <c r="M7" i="36"/>
  <c r="M6" i="36"/>
  <c r="M5" i="36"/>
  <c r="F42" i="37" l="1"/>
  <c r="F20" i="37"/>
  <c r="K15" i="39" l="1"/>
  <c r="G20" i="18" l="1"/>
  <c r="F20" i="18"/>
  <c r="E20" i="18"/>
  <c r="D20" i="18"/>
  <c r="C20" i="18"/>
  <c r="G19" i="18"/>
  <c r="F19" i="18"/>
  <c r="E19" i="18"/>
  <c r="D19" i="18"/>
  <c r="C19" i="18"/>
</calcChain>
</file>

<file path=xl/sharedStrings.xml><?xml version="1.0" encoding="utf-8"?>
<sst xmlns="http://schemas.openxmlformats.org/spreadsheetml/2006/main" count="2577" uniqueCount="319">
  <si>
    <t>Sommaire du classeur</t>
  </si>
  <si>
    <t>Nr</t>
  </si>
  <si>
    <t>Lien</t>
  </si>
  <si>
    <t>HVS-SZO</t>
  </si>
  <si>
    <t>HVS-CHVR</t>
  </si>
  <si>
    <t>RZL</t>
  </si>
  <si>
    <t>Berner Klinik Montana</t>
  </si>
  <si>
    <t>Clinique genevoise de Montana</t>
  </si>
  <si>
    <t>Luzerner Höhenklinik Montana</t>
  </si>
  <si>
    <t>Clinique de Valère</t>
  </si>
  <si>
    <t>CRR SUVACare</t>
  </si>
  <si>
    <t>()</t>
  </si>
  <si>
    <t>Total</t>
  </si>
  <si>
    <t>Année</t>
  </si>
  <si>
    <t xml:space="preserve">1) Le total correspond à la somme des employés des hôpitaux pour lesquels les données sont disponibles. </t>
  </si>
  <si>
    <t>Médecins</t>
  </si>
  <si>
    <t>Chef de service et médecin cadre</t>
  </si>
  <si>
    <t>Chef de clinique</t>
  </si>
  <si>
    <t>Médecin-assistant</t>
  </si>
  <si>
    <t>Médecin hospitalier</t>
  </si>
  <si>
    <t>Médecin stagiaire</t>
  </si>
  <si>
    <t>Personnel soignant</t>
  </si>
  <si>
    <t>Infirmier/ère diplômé(e)</t>
  </si>
  <si>
    <t>Infirmier/ère diplômé(e) avec spécialisation</t>
  </si>
  <si>
    <t>Autre personnel soignant</t>
  </si>
  <si>
    <t>Personnel soignant au niveau auxiliaire</t>
  </si>
  <si>
    <t>Sage-femme</t>
  </si>
  <si>
    <t>Personnel médico-technique</t>
  </si>
  <si>
    <t>Technicien-ne en radiologie médicale</t>
  </si>
  <si>
    <t>Technicien-ne en salle d’opération</t>
  </si>
  <si>
    <t>Ambulancier/ère</t>
  </si>
  <si>
    <t>Personnel académique</t>
  </si>
  <si>
    <t>Technicien-ne ambulancier/ère</t>
  </si>
  <si>
    <t>Personnel médico-thérapeutique</t>
  </si>
  <si>
    <t>Physiothérapeute</t>
  </si>
  <si>
    <t>Psychologue</t>
  </si>
  <si>
    <t>Ergothérapeute</t>
  </si>
  <si>
    <t>Diététicien-ne</t>
  </si>
  <si>
    <t>Thérapeute d’activation</t>
  </si>
  <si>
    <t>Autre thérapeute</t>
  </si>
  <si>
    <t>Masseur médical</t>
  </si>
  <si>
    <t>Logopédie (Orthophoniste)</t>
  </si>
  <si>
    <t>Autres fonctions</t>
  </si>
  <si>
    <t>Personnel de maison</t>
  </si>
  <si>
    <t>Personnel administratif</t>
  </si>
  <si>
    <t>Services logistiques et techniques</t>
  </si>
  <si>
    <t>Services sociaux (conseil et soutien)</t>
  </si>
  <si>
    <t>Etablissement hospitalier</t>
  </si>
  <si>
    <t>Sorties</t>
  </si>
  <si>
    <t>Journées</t>
  </si>
  <si>
    <t>DMS</t>
  </si>
  <si>
    <t>…</t>
  </si>
  <si>
    <t>Source(s) : OFS, MS</t>
  </si>
  <si>
    <t>BE</t>
  </si>
  <si>
    <t>GE</t>
  </si>
  <si>
    <t>VD</t>
  </si>
  <si>
    <t>ZH</t>
  </si>
  <si>
    <t xml:space="preserve">Année </t>
  </si>
  <si>
    <t xml:space="preserve">Haut-Valais </t>
  </si>
  <si>
    <t>Valais central</t>
  </si>
  <si>
    <t>Femmes</t>
  </si>
  <si>
    <t>0-17 ans</t>
  </si>
  <si>
    <t>18-64 ans</t>
  </si>
  <si>
    <t>65-79 ans</t>
  </si>
  <si>
    <t>80 ans et +</t>
  </si>
  <si>
    <t>Hommes</t>
  </si>
  <si>
    <t>Total F+H</t>
  </si>
  <si>
    <t>Chablais valaisan</t>
  </si>
  <si>
    <t>Haut-Valais</t>
  </si>
  <si>
    <t>Canton</t>
  </si>
  <si>
    <t>Autres</t>
  </si>
  <si>
    <r>
      <rPr>
        <sz val="9"/>
        <rFont val="Symbol"/>
        <family val="1"/>
        <charset val="2"/>
      </rPr>
      <t>ã</t>
    </r>
    <r>
      <rPr>
        <sz val="9"/>
        <rFont val="Verdana"/>
        <family val="2"/>
      </rPr>
      <t xml:space="preserve"> OVS</t>
    </r>
  </si>
  <si>
    <t>Clinique CIC</t>
  </si>
  <si>
    <t xml:space="preserve">Source(s): OFS, MS
</t>
  </si>
  <si>
    <t>Nombre d’hospitalisations et de journées d’hospitalisation dans les hôpitaux situés en Valais, depuis 2002</t>
  </si>
  <si>
    <t>Nombre d’hospitalisations, de journées d’hospitalisation et durées moyennes de séjour dans les hôpitaux situés en Valais, soins somatiques aigus, depuis 2002</t>
  </si>
  <si>
    <t>Remarque(s):</t>
  </si>
  <si>
    <t>Source(s): OFS, MS</t>
  </si>
  <si>
    <t>Journées-malades facturables</t>
  </si>
  <si>
    <t>Brig</t>
  </si>
  <si>
    <t>Visp</t>
  </si>
  <si>
    <t>Sion</t>
  </si>
  <si>
    <t>Sierre</t>
  </si>
  <si>
    <t>Martigny</t>
  </si>
  <si>
    <t>St-Amé</t>
  </si>
  <si>
    <t>Ste-Claire</t>
  </si>
  <si>
    <t>Journées, sorties et durées moyennes de séjour en lits d'attente, Hôpital du Valais, depuis 2004</t>
  </si>
  <si>
    <t>SZO</t>
  </si>
  <si>
    <t>CHCVs</t>
  </si>
  <si>
    <t>CHC</t>
  </si>
  <si>
    <r>
      <t>2012</t>
    </r>
    <r>
      <rPr>
        <vertAlign val="superscript"/>
        <sz val="10"/>
        <rFont val="Verdana"/>
        <family val="2"/>
      </rPr>
      <t>1)</t>
    </r>
  </si>
  <si>
    <r>
      <t>2014</t>
    </r>
    <r>
      <rPr>
        <vertAlign val="superscript"/>
        <sz val="10"/>
        <rFont val="Verdana"/>
        <family val="2"/>
      </rPr>
      <t>2)</t>
    </r>
  </si>
  <si>
    <t>Source(s): HVS, Rapport de gestion</t>
  </si>
  <si>
    <t xml:space="preserve">Remarque(s): </t>
  </si>
  <si>
    <t>1) Dès 2012: Changement du calcul du nombre de journées; le jour de sortie n'est plus comptabilisé.</t>
  </si>
  <si>
    <t>Participation financière du SSP aux hôpitaux situés en Valais, depuis 2004 (en mios de CHF)</t>
  </si>
  <si>
    <r>
      <t>Participation aux hôpitaux publics</t>
    </r>
    <r>
      <rPr>
        <b/>
        <vertAlign val="superscript"/>
        <sz val="10"/>
        <rFont val="Verdana"/>
        <family val="2"/>
      </rPr>
      <t>1)</t>
    </r>
  </si>
  <si>
    <r>
      <t>Participation aux cliniques privées</t>
    </r>
    <r>
      <rPr>
        <b/>
        <vertAlign val="superscript"/>
        <sz val="10"/>
        <rFont val="Verdana"/>
        <family val="2"/>
      </rPr>
      <t>2)</t>
    </r>
  </si>
  <si>
    <t xml:space="preserve">Exploitation </t>
  </si>
  <si>
    <t xml:space="preserve">Investissement </t>
  </si>
  <si>
    <t>Source(s): SSP</t>
  </si>
  <si>
    <t xml:space="preserve">Etablissements hospitaliers </t>
  </si>
  <si>
    <t>Source(s): OFSP, Chiffres-clés des hôpitaux suisses</t>
  </si>
  <si>
    <t>1) Ensemble des charges d'exploitation, y compris les charges exceptionnelles et hors exploitation correspondant aux comptes 77 à 79 du plan comptable H+.</t>
  </si>
  <si>
    <t>Prise en charge hospitalière</t>
  </si>
  <si>
    <t>Titre</t>
  </si>
  <si>
    <t>Onglet</t>
  </si>
  <si>
    <t>Nombre d’employés en équivalents plein-temps dans les hôpitaux situés en Valais, depuis 1999</t>
  </si>
  <si>
    <t>EPT</t>
  </si>
  <si>
    <t>EPT_Catégorie</t>
  </si>
  <si>
    <t>Hosp_total</t>
  </si>
  <si>
    <t>Hosp_somatique_aigu</t>
  </si>
  <si>
    <t>Hosp_non-somatique_aigu</t>
  </si>
  <si>
    <t>Financement_canton</t>
  </si>
  <si>
    <t>Charges</t>
  </si>
  <si>
    <t>Lits_attente_HVS_detail</t>
  </si>
  <si>
    <t>Lits_attente_HVS</t>
  </si>
  <si>
    <t>Charges d'exploitation des hôpitaux situés en Valais, depuis 2008 (en mios de CHF)</t>
  </si>
  <si>
    <t>Source(s): OFS, KS</t>
  </si>
  <si>
    <t>Source(s): OFS, MS, STATPOP</t>
  </si>
  <si>
    <r>
      <t>Région / Classes d'âges</t>
    </r>
    <r>
      <rPr>
        <b/>
        <vertAlign val="superscript"/>
        <sz val="10"/>
        <rFont val="Verdana"/>
        <family val="2"/>
      </rPr>
      <t>1)</t>
    </r>
  </si>
  <si>
    <t>1) Les taux par région de domicile ne peuvent pas être calculés avant 2009 par manque de données démographiques.</t>
  </si>
  <si>
    <t>Personnel médico-thérapeutique (dipl. secondaire II)</t>
  </si>
  <si>
    <t>Personnel médico-technique (dipl. secondaire II)</t>
  </si>
  <si>
    <t>Personnel soignant (dipl. secondaire II)</t>
  </si>
  <si>
    <t>Taux d'hospitalisation pour 1'000 habitants de patients domiciliés en Valais, selon le sexe, la classe d'âges et la région de domicile, depuis 2002</t>
  </si>
  <si>
    <t>Participation financière du Canton du Valais aux hôpitaux situés en Valais, depuis 2004 (en mios de CHF)</t>
  </si>
  <si>
    <t>Hôpital Riviera-Chablais</t>
  </si>
  <si>
    <r>
      <t>Hôpital Riviera-Chablais</t>
    </r>
    <r>
      <rPr>
        <b/>
        <vertAlign val="superscript"/>
        <sz val="10"/>
        <rFont val="Verdana"/>
        <family val="2"/>
      </rPr>
      <t>2)</t>
    </r>
  </si>
  <si>
    <r>
      <t>Hôpital Riviera-Chablais</t>
    </r>
    <r>
      <rPr>
        <b/>
        <vertAlign val="superscript"/>
        <sz val="10"/>
        <rFont val="Verdana"/>
        <family val="2"/>
      </rPr>
      <t>1)</t>
    </r>
  </si>
  <si>
    <t>Leukerbad Clinic (RZL)</t>
  </si>
  <si>
    <t>1) Dès 2012, la Berner Klinik Montana, la Clinique genevoise de Montana et la Luzerner Höhenklinik Montana ne sont plus considérées comme des établissements hors-canton.</t>
  </si>
  <si>
    <t>2) Dès 2012: Financement dans le cadre du nouveau financement hospitalier. Dès 2015, intégration de la Clinique CIC Valais sur la liste hospitalière valaisanne.</t>
  </si>
  <si>
    <t>3) Chiffres provisoires.</t>
  </si>
  <si>
    <t>Clinique CIC Valais</t>
  </si>
  <si>
    <t>1) Hôpital Riviera-Chablais: Jusqu'en 2014, l'Hôpital intercantonal du Chablais Vaud-Valais (HDC) correspondait aux sites de Aigle, Monthey et Miremont. Depuis 2015, l'Hôpital intercantonal Riviera-Chablais correspond aux sites de Aigle, Monthey, Montreux, Mottet et Vevey (Providence et Samaritain). L'Hôpital intercantonal Riviera-Chablais Vaud-Valais (HRC) est le résultat de la fusion de l’Hôpital du Chablais (HDC) et des hôpitaux de la Riviera.</t>
  </si>
  <si>
    <t>1) Hôpital Riviera-Chablais: Jusqu'en 2014, l'Hôpital intercantonal du Chablais Vaud-Valais (HDC) correspondait aux sites de Aigle, Monthey et Miremont. Depuis 2015, l'Hôpital intercantonal Riviera-Chablais correspond aux sites de Aigle, Monthey, Montreux, Mottet et Vevey (Providence et Samaritain).  L'Hôpital intercantonal Riviera-Chablais Vaud-Valais (HRC) est le résultat de la fusion de l’Hôpital du Chablais (HDC) et des hôpitaux de la Riviera.</t>
  </si>
  <si>
    <t>1) Dès 2015, les patients valaisans pris en charge sur les sites de l’ex-Hôpital Riviera ne sont plus considérés comme des cas hors canton.</t>
  </si>
  <si>
    <t>Taux_hosp (trend)</t>
  </si>
  <si>
    <t>Technicien-ne en analyse biomédicale</t>
  </si>
  <si>
    <t>CVP</t>
  </si>
  <si>
    <t>IPVR</t>
  </si>
  <si>
    <t>Source(s): HVS</t>
  </si>
  <si>
    <t>2) Personnel recensé : Toutes les personnes employées durant l’année par l’établissement et qui disposent d’un contrat de travail avec l’établissement. Le personnel recensé recouvre, d’une part,  le personnel fixe, dont les charges sociales sont assumées par l’établissement, et, d’autre part, le personnel externe ou agréé, qui fournit à l’établissement des prestations médicales contre honoraires.</t>
  </si>
  <si>
    <t>3) Hôpital Riviera-Chablais: Jusqu'en 2013, l'Hôpital intercantonal du Chablais Vaud-Valais (HDC) correspondait aux sites de Aigle, Monthey et Miremont. Depuis 2014, l'Hôpital intercantonal Riviera-Chablais correspond aux sites de Aigle, Monthey, Montreux, Mottet et Vevey (Providence et Samaritain). L'Hôpital intercantonal Riviera-Chablais Vaud-Valais (HRC) est le résultat de la fusion de l’Hôpital du Chablais (HDC) et de l’Hôpital Riviera.</t>
  </si>
  <si>
    <r>
      <t>Hôpital Riviera-Chablais</t>
    </r>
    <r>
      <rPr>
        <b/>
        <vertAlign val="superscript"/>
        <sz val="10"/>
        <rFont val="Verdana"/>
        <family val="2"/>
      </rPr>
      <t>3)</t>
    </r>
  </si>
  <si>
    <r>
      <t>Nombre d’employés en équivalents plein-temps dans les hôpitaux situés en Valais, depuis 1999</t>
    </r>
    <r>
      <rPr>
        <b/>
        <vertAlign val="superscript"/>
        <sz val="12"/>
        <rFont val="Verdana"/>
        <family val="2"/>
      </rPr>
      <t>1, 2)</t>
    </r>
  </si>
  <si>
    <t>1) Personnel recensé : Toutes les personnes employées durant l’année par l’établissement et qui disposent d’un contrat de travail avec l’établissement. Le personnel recensé recouvre, d’une part,  le personnel fixe, dont les charges sociales sont assumées par l’établissement, et, d’autre part, le personnel externe ou agréé, qui fournit à l’établissement des prestations médicales contre honoraires.</t>
  </si>
  <si>
    <t>HHC</t>
  </si>
  <si>
    <t>AG</t>
  </si>
  <si>
    <t>AI</t>
  </si>
  <si>
    <t>AR</t>
  </si>
  <si>
    <t>BL</t>
  </si>
  <si>
    <t>BS</t>
  </si>
  <si>
    <t>FR</t>
  </si>
  <si>
    <t>GL</t>
  </si>
  <si>
    <t>GR</t>
  </si>
  <si>
    <t>JU</t>
  </si>
  <si>
    <t>LU</t>
  </si>
  <si>
    <t>NE</t>
  </si>
  <si>
    <t>NW</t>
  </si>
  <si>
    <t>OW</t>
  </si>
  <si>
    <t>SG</t>
  </si>
  <si>
    <t>SH</t>
  </si>
  <si>
    <t>SO</t>
  </si>
  <si>
    <t>SZ</t>
  </si>
  <si>
    <t>TG</t>
  </si>
  <si>
    <t>TI</t>
  </si>
  <si>
    <t>UR</t>
  </si>
  <si>
    <t>ZG</t>
  </si>
  <si>
    <t>VS</t>
  </si>
  <si>
    <t>2) Dès 2012, la Berner Klinik Montana, la Clinique genevoise de Montana et la Luzerner Höhenklinik Montana ne sont plus considérées comme des établissements hors-canton.</t>
  </si>
  <si>
    <t>3) Part des hospitalisations hors-canton de patients domiciliés en Valais dans le total des hospitalisations de patients domiciliés en Valais.</t>
  </si>
  <si>
    <t>CH</t>
  </si>
  <si>
    <r>
      <t>HHC / Hospitali-sations</t>
    </r>
    <r>
      <rPr>
        <b/>
        <vertAlign val="superscript"/>
        <sz val="10"/>
        <rFont val="Verdana"/>
        <family val="2"/>
      </rPr>
      <t>3)</t>
    </r>
  </si>
  <si>
    <t>4) Part des hospitalisations hors-canton dans le total des hospitalisations.</t>
  </si>
  <si>
    <t>Canton de domicile</t>
  </si>
  <si>
    <t>HHC_region</t>
  </si>
  <si>
    <t>HHC_cantons</t>
  </si>
  <si>
    <r>
      <t>Nombre et proportion d’hospitalisations hors-canton (HHC) de patients domiciliés en Valais, selon le canton d’hospitalisation et la région de domicile, depuis 2002</t>
    </r>
    <r>
      <rPr>
        <b/>
        <vertAlign val="superscript"/>
        <sz val="12"/>
        <rFont val="Verdana"/>
        <family val="2"/>
      </rPr>
      <t>1,2)</t>
    </r>
  </si>
  <si>
    <t xml:space="preserve">3) 2014 : Les données de l'Inselspital (Berne) concernant le type d'assurance (garant) ont été corrigées. Les hospitalisations dont le type d'assurance renseigné était "Autre" sont considérées comme des cas LAMal. </t>
  </si>
  <si>
    <t>1) Dès 2015, les patients valaisans pris en charge sur les sites de l’ex-Hôpital Riviera ne sont plus considérés comme des cas hors-canton.</t>
  </si>
  <si>
    <t>3) Hôpital inter-cantonal de la Broye : Quel que soit le site de prise en charge, les patients vaudois sont considérés comme hospitalisés dans le canton de Vaud et les patients fribourgeois sont considérés comme hospitalisés dans le canton de Fribourg.</t>
  </si>
  <si>
    <t>Nombre et proportion d’hospitalisations hors-canton (HHC) de patients domiciliés en Valais, selon le canton d’hospitalisation et la région de domicile, depuis 2002</t>
  </si>
  <si>
    <t xml:space="preserve">2) Dès 2015, les patients valaisans pris en charge sur les sites de l’ex-Hôpital Riviera ne sont plus considérés comme des cas hors-canton. </t>
  </si>
  <si>
    <t>Remarque(s) :</t>
  </si>
  <si>
    <r>
      <t>Nombre d’hospitalisations, de journées d’hospitalisation et durées moyennes de séjour dans les hôpitaux situés en Valais, soins non somatiques aigus (réadaptation - psychiatrie - gériatrie - soins palliatifs</t>
    </r>
    <r>
      <rPr>
        <b/>
        <vertAlign val="superscript"/>
        <sz val="12"/>
        <rFont val="Verdana"/>
        <family val="2"/>
      </rPr>
      <t>1)</t>
    </r>
    <r>
      <rPr>
        <b/>
        <sz val="12"/>
        <rFont val="Verdana"/>
        <family val="2"/>
      </rPr>
      <t>), depuis 2002</t>
    </r>
  </si>
  <si>
    <t>2) Hôpital Riviera-Chablais: Jusqu'en 2014, l'Hôpital intercantonal du Chablais Vaud-Valais (HDC) correspondait aux sites de Aigle, Monthey et Miremont. Depuis 2015, l'Hôpital intercantonal Riviera-Chablais correspond aux sites de Aigle, Monthey, Montreux, Mottet et Vevey (Providence et Samaritain).  L'Hôpital intercantonal Riviera-Chablais Vaud-Valais (HRC) est le résultat de la fusion de l’Hôpital du Chablais (HDC) et des hôpitaux de la Riviera.</t>
  </si>
  <si>
    <t>1) Soins palliatifs à l'HVS depuis 2016.</t>
  </si>
  <si>
    <t>Nombre d’hospitalisations, de journées d’hospitalisation et durées moyennes de séjour dans les hôpitaux situés en Valais, soins non somatiques aigus (réadaptation - psychiatrie - gériatrie - soins palliatifs), depuis 2002</t>
  </si>
  <si>
    <t xml:space="preserve">2) Dès 2014: Données pour l'ensemble du CHVR (CHCVs et CHC). </t>
  </si>
  <si>
    <t>2) Dès 2012, la Berner Klinik Montana, la Clinique genevoise de Montana et la Luzerner Höhenklinik Montana ne sont plus considérées comme des établissements hors-canton pour les patients valaisans.</t>
  </si>
  <si>
    <t>Psychiatrie</t>
  </si>
  <si>
    <t>Réadaptation</t>
  </si>
  <si>
    <t>Soins palliatifs</t>
  </si>
  <si>
    <t>Groupe de prestations de soins somatiques aigus</t>
  </si>
  <si>
    <t>Soins somatiques aigus de base</t>
  </si>
  <si>
    <t>Gynécologie</t>
  </si>
  <si>
    <t xml:space="preserve">Obstétrique </t>
  </si>
  <si>
    <t>Nouveau-nés</t>
  </si>
  <si>
    <t>Endocrinologie</t>
  </si>
  <si>
    <t>Gastroentérologie</t>
  </si>
  <si>
    <t>Chirurgie viscérale</t>
  </si>
  <si>
    <t>Hématologie</t>
  </si>
  <si>
    <t>Vaisseaux</t>
  </si>
  <si>
    <t>Cœur</t>
  </si>
  <si>
    <t>Néphrologie</t>
  </si>
  <si>
    <t>Urologie</t>
  </si>
  <si>
    <t>Pneumologie</t>
  </si>
  <si>
    <t>Chirurgie thoracique</t>
  </si>
  <si>
    <t>Transplantations d’organes solides</t>
  </si>
  <si>
    <t>Orthopédie</t>
  </si>
  <si>
    <t>Rhumatologie</t>
  </si>
  <si>
    <t>Dermatologie</t>
  </si>
  <si>
    <t>Oto-rhino-laryngologie</t>
  </si>
  <si>
    <t>Neurochirurgie</t>
  </si>
  <si>
    <t>Neurologie</t>
  </si>
  <si>
    <t>Ophthalmologie</t>
  </si>
  <si>
    <t>(Radio-)oncologie</t>
  </si>
  <si>
    <t>Traumatismes graves</t>
  </si>
  <si>
    <t>Valais</t>
  </si>
  <si>
    <t>Groupes de prestations</t>
  </si>
  <si>
    <t>Obstétrique</t>
  </si>
  <si>
    <t xml:space="preserve">Valais central </t>
  </si>
  <si>
    <t xml:space="preserve">Chablais valaisan </t>
  </si>
  <si>
    <t xml:space="preserve">1) Dès 2015, les patients valaisans pris en charge sur les sites de l’ex-Hôpital Riviera ne sont plus considérés comme des cas hors-canton. </t>
  </si>
  <si>
    <r>
      <t>Nombre d'hospitalisations hors-canton (HHC) et nombre total d'hospitalisations de patients LAMal domiciliés en Valais, selon le groupe de prestations hospitalières, depuis 2010</t>
    </r>
    <r>
      <rPr>
        <b/>
        <vertAlign val="superscript"/>
        <sz val="12"/>
        <rFont val="Verdana"/>
        <family val="2"/>
      </rPr>
      <t>1,2)</t>
    </r>
  </si>
  <si>
    <r>
      <t>Assurance-maladie (LAMal)</t>
    </r>
    <r>
      <rPr>
        <b/>
        <vertAlign val="superscript"/>
        <sz val="10"/>
        <rFont val="Verdana"/>
        <family val="2"/>
      </rPr>
      <t>3)</t>
    </r>
  </si>
  <si>
    <r>
      <t>HHC / Hospitali-sations</t>
    </r>
    <r>
      <rPr>
        <b/>
        <vertAlign val="superscript"/>
        <sz val="10"/>
        <rFont val="Verdana"/>
        <family val="2"/>
      </rPr>
      <t>4)</t>
    </r>
  </si>
  <si>
    <t>Soins somatiques aigus spécialisés</t>
  </si>
  <si>
    <t>Groupe de prestations</t>
  </si>
  <si>
    <t>Endo-
crinologie</t>
  </si>
  <si>
    <t>Gastro-
entérologie</t>
  </si>
  <si>
    <t>Ophtalmologie</t>
  </si>
  <si>
    <t>(Radio-)
oncologie</t>
  </si>
  <si>
    <t>1) Sont pris en compte tous les types de patients valaisans hospitalisés dans un hôpital en Suisse.</t>
  </si>
  <si>
    <t>Taux</t>
  </si>
  <si>
    <t>Nombre</t>
  </si>
  <si>
    <r>
      <t>Gynécologie</t>
    </r>
    <r>
      <rPr>
        <b/>
        <vertAlign val="superscript"/>
        <sz val="10"/>
        <color indexed="8"/>
        <rFont val="Verdana"/>
        <family val="2"/>
      </rPr>
      <t>2)</t>
    </r>
  </si>
  <si>
    <t>Nombre de journées-malades facturables et de sorties en lits d’attente, selon le site, Hôpital du Valais, depuis 2013</t>
  </si>
  <si>
    <r>
      <t>DMS</t>
    </r>
    <r>
      <rPr>
        <b/>
        <vertAlign val="superscript"/>
        <sz val="10"/>
        <rFont val="Verdana"/>
        <family val="2"/>
      </rPr>
      <t>3)</t>
    </r>
  </si>
  <si>
    <t>3) La durée moyenne de séjour (DMS) des lits d'attente de l'HVS est calculée sur la base des durées de séjour (sans les congés de plus de 24h et le jour d'entrée) des cas sortis dans l'année.</t>
  </si>
  <si>
    <r>
      <t>Clinique genevoise de Montana</t>
    </r>
    <r>
      <rPr>
        <b/>
        <vertAlign val="superscript"/>
        <sz val="10"/>
        <rFont val="Verdana"/>
        <family val="2"/>
      </rPr>
      <t>4)</t>
    </r>
  </si>
  <si>
    <r>
      <t>Catégories professionnelles</t>
    </r>
    <r>
      <rPr>
        <b/>
        <vertAlign val="superscript"/>
        <sz val="10"/>
        <rFont val="Verdana"/>
        <family val="2"/>
      </rPr>
      <t>3)</t>
    </r>
  </si>
  <si>
    <t>3) Catégories professionnelles selon la typologie de la statistique des hôpitaux.</t>
  </si>
  <si>
    <t>Hosp_total_GPPH</t>
  </si>
  <si>
    <t>Hosp_patients_VS_GPPH</t>
  </si>
  <si>
    <t>Hosp_patients_non-VS_GPPH</t>
  </si>
  <si>
    <t>HHC_GPPH</t>
  </si>
  <si>
    <t>Nombre d'hospitalisations hors-canton (HHC) et nombre total d'hospitalisations de patients LAMal domiciliés en Valais, selon le groupe de prestations hospitalières, depuis 2010</t>
  </si>
  <si>
    <t>Nombre de journées-malades facturables, de journées-malades brutes et de sorties en lits d’attente, selon le site et le district de domicile du patient, Hôpital du Valais, depuis 2013</t>
  </si>
  <si>
    <t>HHC_GPPH (2)</t>
  </si>
  <si>
    <t>Taux_hosp</t>
  </si>
  <si>
    <t>2) La Clinique genevoise de Montana ayant été intégrée aux Hôpitaux Universitaires de Genève (HUG) en 2016, il n'est plus possible de distinguer les données relatives au personnel de la Clinique de celles des HUG dès le 01.01.2017.</t>
  </si>
  <si>
    <t>4) La Clinique genevoise de Montana ayant été intégrée aux Hôpitaux Universitaires de Genève (HUG) en 2016, il n'est plus possible de distinguer les données relatives au personnel de la Clinique de celles des HUG dès le 01.01.2017.</t>
  </si>
  <si>
    <t>Thème</t>
  </si>
  <si>
    <t>Personnel</t>
  </si>
  <si>
    <t>Hospitalisations</t>
  </si>
  <si>
    <t>Activité</t>
  </si>
  <si>
    <t>Hospitalisations hors-canton (HHC)</t>
  </si>
  <si>
    <t>Taux d'hospitalisation</t>
  </si>
  <si>
    <t>Lits d'attente HVS</t>
  </si>
  <si>
    <t>Financement</t>
  </si>
  <si>
    <t>- Sources : Office fédéral de la statistique (OFS): Statistique administrative des hôpitaux (KS) et Statistique médicale des hôpitaux (MS); Service cantonal valaisan de la santé publique (SSP); Hôpital du Valais.</t>
  </si>
  <si>
    <r>
      <t>Part d'hospitalisations hors-canton (HHC), selon le canton de domicile des patients, depuis 2008</t>
    </r>
    <r>
      <rPr>
        <b/>
        <vertAlign val="superscript"/>
        <sz val="12"/>
        <rFont val="Verdana"/>
        <family val="2"/>
      </rPr>
      <t>1,2,3)</t>
    </r>
  </si>
  <si>
    <t>Part d'hospitalisations hors-canton (HHC), selon le canton de domicile des patients, depuis 2008</t>
  </si>
  <si>
    <t>Nombre et proportion d'hospitalisations hors-canton (HHC) de patients domiciliés en Valais, selon la région de domicile et le groupe de prestations hospitalières, 2019</t>
  </si>
  <si>
    <t>Nombre d'employés en équivalents plein-temps dans les hôpitaux situés en Valais, selon la catégorie professionnelle OFS, 2019</t>
  </si>
  <si>
    <t>Nombre total d’hospitalisations, de journées d’hospitalisation et durées moyennes de séjour dans les hôpitaux situés en Valais, selon le groupe de prestations hospitalières, 2019</t>
  </si>
  <si>
    <t>Nombre d’hospitalisations, de journées d’hospitalisation et durées moyennes de séjour des patients domiciliés en Valais dans les hôpitaux situés en Valais, selon le groupe de prestations hospitalières, 2019</t>
  </si>
  <si>
    <t>Nombre d'hospitalisations, de journées d'hospitalisations et durées moyennes de séjour des patients non domiciliés en Valais dans les hôpitaux situés en Valais, selon le groupe de prestations hospitalières, 2019</t>
  </si>
  <si>
    <r>
      <t>Charges d'exploitation</t>
    </r>
    <r>
      <rPr>
        <b/>
        <vertAlign val="superscript"/>
        <sz val="12"/>
        <rFont val="Verdana"/>
        <family val="2"/>
      </rPr>
      <t>1)</t>
    </r>
    <r>
      <rPr>
        <b/>
        <sz val="12"/>
        <rFont val="Verdana"/>
        <family val="2"/>
      </rPr>
      <t xml:space="preserve"> des hôpitaux situés en Valais, depuis 2008 (en mios de CHF)</t>
    </r>
  </si>
  <si>
    <r>
      <t>HVS- CHVR</t>
    </r>
    <r>
      <rPr>
        <b/>
        <vertAlign val="superscript"/>
        <sz val="10"/>
        <rFont val="Verdana"/>
        <family val="2"/>
      </rPr>
      <t>2)</t>
    </r>
  </si>
  <si>
    <t>2) Dès 2019, le CHCVs et le CHC fusionnent pour devenir le CHVR : Centre Hospitalier du Valais Romand.</t>
  </si>
  <si>
    <t>3) Les données 2008-2013 concernent l'Hôpital intercantonal du Chablais Vaud-Valais (HDC) uniquement. Dès 2014, les données concernent l’Hôpital intercantonal Riviera-Chablais Vaud-Valais (HRC). L'Hôpital intercantonal Riviera-Chablais Vaud-Valais (HRC) est le résultat de la fusion de l’Hôpital du Chablais (HDC) et des hôpitaux de la Riviera (HR).</t>
  </si>
  <si>
    <t>4) La Clinique genevoise de Montana ayant été intégrée aux Hôpitaux Universitaires de Genève (HUG) en 2016, il n'est plus possible de distinguer les données financières de la Clinique de celles des HUG dès le 01.01.2017.</t>
  </si>
  <si>
    <t>4) Y compris soutien financier exceptionnel COVID-19.</t>
  </si>
  <si>
    <t>2) Seulement 4 cas d'hommes sont recensés dans le groupe "Gynécologie", le taux de ces cas n'est pas présenté dans le tableau ci-dessus. Par contre, les cas sont comptés dans le total général et le taux y relatif.</t>
  </si>
  <si>
    <t>CHVR</t>
  </si>
  <si>
    <t>3) Part des hospitalisations hors-canton de patients domiciliés en Valais sur le total des hospitalisations de patients domiciliés en Valais.</t>
  </si>
  <si>
    <t>4) Part des hospitalisations hors-canton de patients domiciliés en Valais sur le total des hospitalisations de patients domiciliés en Valais.</t>
  </si>
  <si>
    <r>
      <t>Nombre d'employés en équivalents plein-temps dans les hôpitaux situés en Valais, selon la catégorie professionnelle OFS, 2020</t>
    </r>
    <r>
      <rPr>
        <b/>
        <vertAlign val="superscript"/>
        <sz val="12"/>
        <rFont val="Verdana"/>
        <family val="2"/>
      </rPr>
      <t>1,2)</t>
    </r>
  </si>
  <si>
    <t>Nombre total d’hospitalisations, de journées d’hospitalisation et durées moyennes de séjour dans les hôpitaux situés en Valais, selon le groupe de prestations hospitalières, 2020</t>
  </si>
  <si>
    <t>Nombre d’hospitalisations, de journées d’hospitalisation et durées moyennes de séjour des patients domiciliés en Valais dans les hôpitaux situés en Valais, selon le groupe de prestations hospitalières, 2020</t>
  </si>
  <si>
    <t>Nombre d'hospitalisations, de journées d'hospitalisations et durées moyennes de séjour des patients non domiciliés en Valais dans les hôpitaux situés en Valais, selon le groupe de prestations hospitalières, 2020</t>
  </si>
  <si>
    <r>
      <t>Nombre et proportion d'hospitalisations hors-canton (HHC) de patients domiciliés en Valais, selon la région de domicile et le groupe de prestations hospitalières, 2020</t>
    </r>
    <r>
      <rPr>
        <b/>
        <vertAlign val="superscript"/>
        <sz val="12"/>
        <rFont val="Verdana"/>
        <family val="2"/>
      </rPr>
      <t>1,2)</t>
    </r>
  </si>
  <si>
    <r>
      <t>HHC / Hospita-lisations</t>
    </r>
    <r>
      <rPr>
        <b/>
        <vertAlign val="superscript"/>
        <sz val="10"/>
        <rFont val="Verdana"/>
        <family val="2"/>
      </rPr>
      <t>3)</t>
    </r>
  </si>
  <si>
    <r>
      <t>Nombre de cas et taux d'hospitalisation</t>
    </r>
    <r>
      <rPr>
        <b/>
        <vertAlign val="superscript"/>
        <sz val="12"/>
        <rFont val="Verdana"/>
        <family val="2"/>
      </rPr>
      <t>1)</t>
    </r>
    <r>
      <rPr>
        <b/>
        <sz val="12"/>
        <rFont val="Verdana"/>
        <family val="2"/>
      </rPr>
      <t xml:space="preserve"> pour 1'000 habitants de patients domiciliés en Valais, selon le groupe de prestations hospitalières, le sexe, la classe d'âges et la région de domicile, 2020</t>
    </r>
  </si>
  <si>
    <r>
      <t>2021</t>
    </r>
    <r>
      <rPr>
        <vertAlign val="superscript"/>
        <sz val="10"/>
        <rFont val="Verdana"/>
        <family val="2"/>
      </rPr>
      <t>3,4)</t>
    </r>
  </si>
  <si>
    <t>Dernière mise à jour : Juillet 2022</t>
  </si>
  <si>
    <r>
      <rPr>
        <sz val="9"/>
        <rFont val="Symbol"/>
        <family val="1"/>
        <charset val="2"/>
      </rPr>
      <t>ã</t>
    </r>
    <r>
      <rPr>
        <sz val="9"/>
        <rFont val="Verdana"/>
        <family val="2"/>
      </rPr>
      <t xml:space="preserve"> OVS 2022</t>
    </r>
  </si>
  <si>
    <t>Nombre de cas et taux d'hospitalisation pour 1'000 habitants de patients domiciliés en Valais, selon le groupe de prestations hospitalières, le sexe, la classe d'âges et la région de domicile, 2020</t>
  </si>
  <si>
    <t>BEW</t>
  </si>
  <si>
    <t>SSAB</t>
  </si>
  <si>
    <t>HER</t>
  </si>
  <si>
    <t>URO</t>
  </si>
  <si>
    <t>HNO/KIE</t>
  </si>
  <si>
    <t>VIS</t>
  </si>
  <si>
    <t>AUG</t>
  </si>
  <si>
    <t>GEB</t>
  </si>
  <si>
    <t>REA</t>
  </si>
  <si>
    <t>PSY</t>
  </si>
  <si>
    <t>NEO</t>
  </si>
  <si>
    <t>HAE</t>
  </si>
  <si>
    <t>GAE</t>
  </si>
  <si>
    <t>GEF/ANG</t>
  </si>
  <si>
    <t>GYN</t>
  </si>
  <si>
    <t>NCH</t>
  </si>
  <si>
    <t>NEU</t>
  </si>
  <si>
    <t>PNE</t>
  </si>
  <si>
    <t>ONK/RAO</t>
  </si>
  <si>
    <t>THO</t>
  </si>
  <si>
    <t>UNF</t>
  </si>
  <si>
    <t>TPL</t>
  </si>
  <si>
    <t>DER</t>
  </si>
  <si>
    <t>END</t>
  </si>
  <si>
    <t>NEP</t>
  </si>
  <si>
    <t>RHE</t>
  </si>
  <si>
    <r>
      <t>2020</t>
    </r>
    <r>
      <rPr>
        <vertAlign val="superscript"/>
        <sz val="10"/>
        <rFont val="Verdana"/>
        <family val="2"/>
      </rPr>
      <t>3,4)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</si>
</sst>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 #,##0.00_ ;_ * \-#,##0.00_ ;_ * &quot;-&quot;??_ ;_ @_ "/>
    <numFmt numFmtId="165" formatCode="_(* #,##0.0_);_(* \(#,##0.0\);_(* &quot;-&quot;??_);_(@_)"/>
    <numFmt numFmtId="166" formatCode="#,##0.0"/>
    <numFmt numFmtId="167" formatCode="_(* #,##0_);_(* \(#,##0\);_(* &quot;-&quot;??_);_(@_)"/>
    <numFmt numFmtId="168" formatCode="0.0"/>
    <numFmt numFmtId="169" formatCode="_ * #,##0_ ;_ * \-#,##0_ ;_ * &quot;-&quot;??_ ;_ @_ "/>
    <numFmt numFmtId="170" formatCode="_ * #,##0.0_ ;_ * \-#,##0.0_ ;_ * &quot;-&quot;??_ ;_ @_ "/>
    <numFmt numFmtId="171" formatCode="#,##0_ ;\-#,##0\ "/>
    <numFmt numFmtId="172" formatCode="_ * #,##0.0_ ;_ * \-#,##0.0_ ;_ * &quot;-&quot;?_ ;_ @_ "/>
    <numFmt numFmtId="173" formatCode="_(* #,##0.00_);_(* \(#,##0.00\);_(* &quot;-&quot;??_);_(@_)"/>
    <numFmt numFmtId="174" formatCode="0.0%"/>
  </numFmts>
  <fonts count="46" x14ac:knownFonts="1">
    <font>
      <sz val="11"/>
      <color theme="1"/>
      <name val="Calibri"/>
      <family val="2"/>
      <scheme val="minor"/>
    </font>
    <font>
      <sz val="11"/>
      <color theme="1"/>
      <name val="Calibri"/>
      <family val="2"/>
      <scheme val="minor"/>
    </font>
    <font>
      <sz val="10"/>
      <name val="Arial"/>
      <family val="2"/>
    </font>
    <font>
      <u/>
      <sz val="10"/>
      <color theme="10"/>
      <name val="Arial"/>
      <family val="2"/>
    </font>
    <font>
      <sz val="10"/>
      <name val="Verdana"/>
      <family val="2"/>
    </font>
    <font>
      <sz val="11"/>
      <color theme="1"/>
      <name val="Verdana"/>
      <family val="2"/>
    </font>
    <font>
      <b/>
      <sz val="12"/>
      <color indexed="8"/>
      <name val="Verdana"/>
      <family val="2"/>
    </font>
    <font>
      <i/>
      <sz val="10"/>
      <name val="Verdana"/>
      <family val="2"/>
    </font>
    <font>
      <b/>
      <sz val="12"/>
      <color theme="1"/>
      <name val="Verdana"/>
      <family val="2"/>
    </font>
    <font>
      <b/>
      <sz val="12"/>
      <name val="Verdana"/>
      <family val="2"/>
    </font>
    <font>
      <b/>
      <sz val="10"/>
      <name val="Verdana"/>
      <family val="2"/>
    </font>
    <font>
      <sz val="10"/>
      <color theme="1"/>
      <name val="Verdana"/>
      <family val="2"/>
    </font>
    <font>
      <b/>
      <sz val="10"/>
      <color indexed="8"/>
      <name val="Verdana"/>
      <family val="2"/>
    </font>
    <font>
      <sz val="10"/>
      <color indexed="8"/>
      <name val="Verdana"/>
      <family val="2"/>
    </font>
    <font>
      <sz val="11"/>
      <name val="Verdana"/>
      <family val="2"/>
    </font>
    <font>
      <b/>
      <sz val="10"/>
      <color theme="1"/>
      <name val="Verdana"/>
      <family val="2"/>
    </font>
    <font>
      <b/>
      <sz val="11"/>
      <color theme="1"/>
      <name val="Verdana"/>
      <family val="2"/>
    </font>
    <font>
      <sz val="9"/>
      <name val="Verdana"/>
      <family val="2"/>
    </font>
    <font>
      <sz val="9"/>
      <color theme="1"/>
      <name val="Verdana"/>
      <family val="2"/>
    </font>
    <font>
      <b/>
      <sz val="11"/>
      <name val="Verdana"/>
      <family val="2"/>
    </font>
    <font>
      <b/>
      <sz val="9"/>
      <name val="Verdana"/>
      <family val="2"/>
    </font>
    <font>
      <sz val="9"/>
      <name val="Symbol"/>
      <family val="1"/>
      <charset val="2"/>
    </font>
    <font>
      <sz val="10"/>
      <name val="Arial"/>
      <family val="2"/>
    </font>
    <font>
      <b/>
      <sz val="9"/>
      <color theme="1"/>
      <name val="Verdana"/>
      <family val="2"/>
    </font>
    <font>
      <vertAlign val="superscript"/>
      <sz val="10"/>
      <name val="Verdana"/>
      <family val="2"/>
    </font>
    <font>
      <b/>
      <vertAlign val="superscript"/>
      <sz val="10"/>
      <name val="Verdana"/>
      <family val="2"/>
    </font>
    <font>
      <sz val="10"/>
      <color rgb="FF000000"/>
      <name val="Verdana"/>
      <family val="2"/>
    </font>
    <font>
      <sz val="10"/>
      <name val="Arial"/>
      <family val="2"/>
    </font>
    <font>
      <b/>
      <vertAlign val="superscript"/>
      <sz val="12"/>
      <name val="Verdana"/>
      <family val="2"/>
    </font>
    <font>
      <sz val="10"/>
      <color rgb="FF000000"/>
      <name val="Arial"/>
      <family val="2"/>
    </font>
    <font>
      <b/>
      <sz val="10"/>
      <color rgb="FF000000"/>
      <name val="Verdana"/>
      <family val="2"/>
    </font>
    <font>
      <sz val="10"/>
      <color rgb="FF000000"/>
      <name val="Arial"/>
      <family val="2"/>
    </font>
    <font>
      <u/>
      <sz val="10"/>
      <color theme="10"/>
      <name val="Verdana"/>
      <family val="2"/>
    </font>
    <font>
      <b/>
      <sz val="9.5"/>
      <name val="Verdana"/>
      <family val="2"/>
    </font>
    <font>
      <b/>
      <sz val="9.5"/>
      <color theme="0"/>
      <name val="Verdana"/>
      <family val="2"/>
    </font>
    <font>
      <sz val="9.5"/>
      <color theme="0"/>
      <name val="Verdana"/>
      <family val="2"/>
    </font>
    <font>
      <sz val="9.5"/>
      <name val="Verdana"/>
      <family val="2"/>
    </font>
    <font>
      <b/>
      <sz val="8"/>
      <color rgb="FF000000"/>
      <name val="Arial"/>
      <family val="2"/>
    </font>
    <font>
      <b/>
      <vertAlign val="superscript"/>
      <sz val="10"/>
      <color indexed="8"/>
      <name val="Verdana"/>
      <family val="2"/>
    </font>
    <font>
      <sz val="10"/>
      <color theme="1"/>
      <name val="Arial"/>
      <family val="2"/>
    </font>
    <font>
      <b/>
      <sz val="8"/>
      <color rgb="FF000000"/>
      <name val="Arial"/>
      <family val="2"/>
    </font>
    <font>
      <b/>
      <sz val="11"/>
      <color theme="0"/>
      <name val="Verdana"/>
      <family val="2"/>
    </font>
    <font>
      <u/>
      <sz val="10"/>
      <color rgb="FF0563C1"/>
      <name val="Verdana"/>
      <family val="2"/>
    </font>
    <font>
      <b/>
      <sz val="10"/>
      <name val="Wingdings"/>
      <charset val="2"/>
    </font>
    <font>
      <b/>
      <sz val="12"/>
      <color theme="0"/>
      <name val="Verdana"/>
      <family val="2"/>
    </font>
    <font>
      <b/>
      <sz val="9"/>
      <color theme="0"/>
      <name val="Verdana"/>
      <family val="2"/>
    </font>
  </fonts>
  <fills count="14">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11"/>
      </patternFill>
    </fill>
    <fill>
      <patternFill patternType="solid">
        <fgColor theme="0" tint="-0.14999847407452621"/>
        <bgColor indexed="8"/>
      </patternFill>
    </fill>
    <fill>
      <patternFill patternType="solid">
        <fgColor theme="0" tint="-0.14999847407452621"/>
        <bgColor indexed="64"/>
      </patternFill>
    </fill>
    <fill>
      <patternFill patternType="solid">
        <fgColor theme="0" tint="-4.9989318521683403E-2"/>
        <bgColor indexed="11"/>
      </patternFill>
    </fill>
    <fill>
      <patternFill patternType="solid">
        <fgColor theme="0" tint="-4.9989318521683403E-2"/>
        <bgColor indexed="64"/>
      </patternFill>
    </fill>
    <fill>
      <patternFill patternType="solid">
        <fgColor rgb="FFFF0000"/>
        <bgColor indexed="64"/>
      </patternFill>
    </fill>
    <fill>
      <patternFill patternType="solid">
        <fgColor rgb="FF3333CC"/>
        <bgColor indexed="64"/>
      </patternFill>
    </fill>
    <fill>
      <patternFill patternType="solid">
        <fgColor rgb="FFFFFFFF"/>
        <bgColor rgb="FFFFFFFF"/>
      </patternFill>
    </fill>
    <fill>
      <patternFill patternType="solid">
        <fgColor theme="0" tint="-4.9989318521683403E-2"/>
        <bgColor rgb="FFFFFFFF"/>
      </patternFill>
    </fill>
    <fill>
      <patternFill patternType="solid">
        <fgColor rgb="FFF2F2F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rgb="FF000000"/>
      </right>
      <top style="hair">
        <color indexed="64"/>
      </top>
      <bottom style="hair">
        <color indexed="64"/>
      </bottom>
      <diagonal/>
    </border>
    <border>
      <left style="thin">
        <color rgb="FF000000"/>
      </left>
      <right style="thin">
        <color rgb="FF000000"/>
      </right>
      <top style="hair">
        <color indexed="64"/>
      </top>
      <bottom style="hair">
        <color indexed="64"/>
      </bottom>
      <diagonal/>
    </border>
    <border>
      <left style="thin">
        <color rgb="FF000000"/>
      </left>
      <right style="thin">
        <color indexed="64"/>
      </right>
      <top style="hair">
        <color indexed="64"/>
      </top>
      <bottom style="hair">
        <color indexed="64"/>
      </bottom>
      <diagonal/>
    </border>
    <border>
      <left style="thin">
        <color rgb="FF000000"/>
      </left>
      <right style="thin">
        <color rgb="FF000000"/>
      </right>
      <top/>
      <bottom style="thin">
        <color rgb="FF000000"/>
      </bottom>
      <diagonal/>
    </border>
    <border>
      <left style="thin">
        <color indexed="64"/>
      </left>
      <right/>
      <top style="thin">
        <color indexed="64"/>
      </top>
      <bottom style="hair">
        <color indexed="64"/>
      </bottom>
      <diagonal/>
    </border>
    <border>
      <left style="thin">
        <color rgb="FF000000"/>
      </left>
      <right style="thin">
        <color rgb="FF000000"/>
      </right>
      <top style="thin">
        <color indexed="64"/>
      </top>
      <bottom style="hair">
        <color indexed="64"/>
      </bottom>
      <diagonal/>
    </border>
    <border>
      <left style="thin">
        <color rgb="FF000000"/>
      </left>
      <right style="thin">
        <color indexed="64"/>
      </right>
      <top style="thin">
        <color indexed="64"/>
      </top>
      <bottom style="hair">
        <color indexed="64"/>
      </bottom>
      <diagonal/>
    </border>
    <border>
      <left style="thin">
        <color rgb="FF000000"/>
      </left>
      <right style="thin">
        <color indexed="64"/>
      </right>
      <top style="hair">
        <color indexed="64"/>
      </top>
      <bottom/>
      <diagonal/>
    </border>
    <border>
      <left/>
      <right style="thin">
        <color indexed="64"/>
      </right>
      <top style="thin">
        <color indexed="64"/>
      </top>
      <bottom style="hair">
        <color indexed="64"/>
      </bottom>
      <diagonal/>
    </border>
    <border>
      <left/>
      <right style="thin">
        <color rgb="FF000000"/>
      </right>
      <top style="hair">
        <color indexed="64"/>
      </top>
      <bottom style="hair">
        <color indexed="64"/>
      </bottom>
      <diagonal/>
    </border>
    <border>
      <left/>
      <right style="thin">
        <color indexed="64"/>
      </right>
      <top/>
      <bottom/>
      <diagonal/>
    </border>
    <border>
      <left style="thin">
        <color rgb="FF000000"/>
      </left>
      <right style="thin">
        <color indexed="64"/>
      </right>
      <top/>
      <bottom style="hair">
        <color indexed="64"/>
      </bottom>
      <diagonal/>
    </border>
    <border>
      <left style="thin">
        <color rgb="FF000000"/>
      </left>
      <right style="thin">
        <color rgb="FF000000"/>
      </right>
      <top style="thin">
        <color rgb="FF000000"/>
      </top>
      <bottom style="thin">
        <color rgb="FF000000"/>
      </bottom>
      <diagonal/>
    </border>
    <border>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hair">
        <color indexed="64"/>
      </bottom>
      <diagonal/>
    </border>
    <border>
      <left style="thin">
        <color indexed="64"/>
      </left>
      <right style="thin">
        <color rgb="FF000000"/>
      </right>
      <top style="hair">
        <color indexed="64"/>
      </top>
      <bottom style="thin">
        <color rgb="FF000000"/>
      </bottom>
      <diagonal/>
    </border>
    <border>
      <left style="thin">
        <color rgb="FF000000"/>
      </left>
      <right style="thin">
        <color rgb="FF000000"/>
      </right>
      <top style="hair">
        <color indexed="64"/>
      </top>
      <bottom style="thin">
        <color rgb="FF000000"/>
      </bottom>
      <diagonal/>
    </border>
    <border>
      <left style="thin">
        <color rgb="FF000000"/>
      </left>
      <right/>
      <top style="hair">
        <color indexed="64"/>
      </top>
      <bottom style="hair">
        <color indexed="64"/>
      </bottom>
      <diagonal/>
    </border>
    <border>
      <left style="thin">
        <color rgb="FF000000"/>
      </left>
      <right/>
      <top/>
      <bottom style="thin">
        <color rgb="FF000000"/>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s>
  <cellStyleXfs count="18">
    <xf numFmtId="0" fontId="0" fillId="0" borderId="0"/>
    <xf numFmtId="164" fontId="1" fillId="0" borderId="0" applyFont="0" applyFill="0" applyBorder="0" applyAlignment="0" applyProtection="0"/>
    <xf numFmtId="0" fontId="2" fillId="0" borderId="0"/>
    <xf numFmtId="0" fontId="1" fillId="0" borderId="0"/>
    <xf numFmtId="0" fontId="3" fillId="0" borderId="0" applyNumberFormat="0" applyFill="0" applyBorder="0" applyAlignment="0" applyProtection="0">
      <alignment vertical="top"/>
      <protection locked="0"/>
    </xf>
    <xf numFmtId="0" fontId="2" fillId="0" borderId="0"/>
    <xf numFmtId="0" fontId="22" fillId="0" borderId="0"/>
    <xf numFmtId="164" fontId="2" fillId="0" borderId="0" applyFont="0" applyFill="0" applyBorder="0" applyAlignment="0" applyProtection="0"/>
    <xf numFmtId="173" fontId="2" fillId="0" borderId="0" applyFont="0" applyFill="0" applyBorder="0" applyAlignment="0" applyProtection="0"/>
    <xf numFmtId="0" fontId="27" fillId="0" borderId="0"/>
    <xf numFmtId="9" fontId="1" fillId="0" borderId="0" applyFont="0" applyFill="0" applyBorder="0" applyAlignment="0" applyProtection="0"/>
    <xf numFmtId="0" fontId="29" fillId="0" borderId="0"/>
    <xf numFmtId="9" fontId="1" fillId="0" borderId="0" applyFont="0" applyFill="0" applyBorder="0" applyAlignment="0" applyProtection="0"/>
    <xf numFmtId="0" fontId="31" fillId="0" borderId="0"/>
    <xf numFmtId="164" fontId="2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 fillId="0" borderId="0"/>
  </cellStyleXfs>
  <cellXfs count="675">
    <xf numFmtId="0" fontId="0" fillId="0" borderId="0" xfId="0"/>
    <xf numFmtId="0" fontId="4" fillId="0" borderId="0" xfId="2" applyFont="1" applyAlignment="1">
      <alignment vertical="center"/>
    </xf>
    <xf numFmtId="0" fontId="5" fillId="0" borderId="0" xfId="0" applyFont="1" applyAlignment="1">
      <alignment vertical="center"/>
    </xf>
    <xf numFmtId="0" fontId="6" fillId="2" borderId="0" xfId="3" applyFont="1" applyFill="1" applyBorder="1" applyAlignment="1">
      <alignment vertical="center"/>
    </xf>
    <xf numFmtId="0" fontId="7" fillId="0" borderId="0" xfId="2" applyFont="1" applyAlignment="1">
      <alignment vertical="center"/>
    </xf>
    <xf numFmtId="0" fontId="4" fillId="0" borderId="0" xfId="2" applyFont="1" applyAlignment="1">
      <alignment horizontal="right" vertical="center"/>
    </xf>
    <xf numFmtId="0" fontId="4" fillId="0" borderId="0" xfId="2" applyFont="1" applyAlignment="1">
      <alignment vertical="center" wrapText="1"/>
    </xf>
    <xf numFmtId="0" fontId="4" fillId="3" borderId="1" xfId="2" applyFont="1" applyFill="1" applyBorder="1" applyAlignment="1">
      <alignment horizontal="center" vertical="center"/>
    </xf>
    <xf numFmtId="0" fontId="8" fillId="0" borderId="0" xfId="0" applyFont="1"/>
    <xf numFmtId="0" fontId="5" fillId="0" borderId="0" xfId="0" applyFont="1"/>
    <xf numFmtId="0" fontId="11" fillId="0" borderId="0" xfId="0" applyFont="1" applyAlignment="1">
      <alignment vertical="center"/>
    </xf>
    <xf numFmtId="0" fontId="9" fillId="0" borderId="0" xfId="2" applyFont="1" applyBorder="1" applyAlignment="1">
      <alignment vertical="top" wrapText="1"/>
    </xf>
    <xf numFmtId="0" fontId="14" fillId="0" borderId="0" xfId="0" applyFont="1"/>
    <xf numFmtId="0" fontId="4" fillId="0" borderId="0" xfId="5" applyFont="1" applyFill="1" applyBorder="1" applyAlignment="1">
      <alignment vertical="center"/>
    </xf>
    <xf numFmtId="0" fontId="11" fillId="0" borderId="0" xfId="0" applyFont="1" applyFill="1" applyBorder="1" applyAlignment="1">
      <alignment vertical="center"/>
    </xf>
    <xf numFmtId="0" fontId="4" fillId="0" borderId="0" xfId="0" applyFont="1" applyFill="1" applyBorder="1" applyAlignment="1">
      <alignment horizontal="right" vertical="center" wrapText="1"/>
    </xf>
    <xf numFmtId="0" fontId="4" fillId="0" borderId="0" xfId="0" applyFont="1" applyFill="1" applyBorder="1" applyAlignment="1">
      <alignment vertical="center" wrapText="1"/>
    </xf>
    <xf numFmtId="0" fontId="17" fillId="0" borderId="0" xfId="0" applyFont="1" applyAlignment="1">
      <alignment horizontal="left" vertical="center"/>
    </xf>
    <xf numFmtId="0" fontId="17" fillId="0" borderId="0" xfId="3" applyFont="1" applyAlignment="1">
      <alignment vertical="center"/>
    </xf>
    <xf numFmtId="0" fontId="4" fillId="0" borderId="0" xfId="3" applyFont="1" applyAlignment="1">
      <alignment vertical="center"/>
    </xf>
    <xf numFmtId="0" fontId="4" fillId="0" borderId="0" xfId="0" applyFont="1" applyFill="1" applyBorder="1" applyAlignment="1">
      <alignment vertical="center"/>
    </xf>
    <xf numFmtId="3" fontId="10" fillId="4" borderId="1" xfId="0" applyNumberFormat="1" applyFont="1" applyFill="1" applyBorder="1" applyAlignment="1">
      <alignment horizontal="center" vertical="center" wrapText="1"/>
    </xf>
    <xf numFmtId="3" fontId="10" fillId="5" borderId="1" xfId="0" applyNumberFormat="1" applyFont="1" applyFill="1" applyBorder="1" applyAlignment="1">
      <alignment horizontal="center" vertical="center" wrapText="1"/>
    </xf>
    <xf numFmtId="0" fontId="18" fillId="0" borderId="0" xfId="3" applyFont="1" applyAlignment="1">
      <alignment vertical="center"/>
    </xf>
    <xf numFmtId="0" fontId="18" fillId="0" borderId="0" xfId="0" applyFont="1" applyAlignment="1">
      <alignment vertical="center"/>
    </xf>
    <xf numFmtId="0" fontId="17" fillId="0" borderId="0" xfId="0" applyFont="1" applyAlignment="1">
      <alignment vertical="center"/>
    </xf>
    <xf numFmtId="3" fontId="10" fillId="7" borderId="1" xfId="0" applyNumberFormat="1" applyFont="1" applyFill="1" applyBorder="1" applyAlignment="1">
      <alignment horizontal="left" vertical="center" wrapText="1"/>
    </xf>
    <xf numFmtId="0" fontId="10" fillId="0" borderId="0" xfId="0" quotePrefix="1" applyFont="1" applyBorder="1" applyAlignment="1">
      <alignment horizontal="left" vertical="center"/>
    </xf>
    <xf numFmtId="165" fontId="4" fillId="0" borderId="0" xfId="1" applyNumberFormat="1" applyFont="1" applyBorder="1" applyAlignment="1">
      <alignment horizontal="right" vertical="center"/>
    </xf>
    <xf numFmtId="0" fontId="17" fillId="0" borderId="0" xfId="0" applyFont="1" applyFill="1" applyBorder="1" applyAlignment="1">
      <alignment vertical="center" wrapText="1"/>
    </xf>
    <xf numFmtId="0" fontId="20" fillId="0" borderId="0" xfId="0" quotePrefix="1" applyFont="1" applyBorder="1" applyAlignment="1">
      <alignment horizontal="left" vertical="center"/>
    </xf>
    <xf numFmtId="165" fontId="17" fillId="0" borderId="0" xfId="1" applyNumberFormat="1" applyFont="1" applyBorder="1" applyAlignment="1">
      <alignment horizontal="right" vertical="center"/>
    </xf>
    <xf numFmtId="0" fontId="16" fillId="0" borderId="0" xfId="0" applyFont="1"/>
    <xf numFmtId="0" fontId="9" fillId="0" borderId="0" xfId="0" applyFont="1"/>
    <xf numFmtId="0" fontId="20" fillId="0" borderId="0" xfId="3" applyFont="1" applyAlignment="1">
      <alignment vertical="center"/>
    </xf>
    <xf numFmtId="0" fontId="19" fillId="0" borderId="0" xfId="0" applyFont="1"/>
    <xf numFmtId="0" fontId="10" fillId="0" borderId="0" xfId="2" applyFont="1" applyAlignment="1">
      <alignment vertical="center"/>
    </xf>
    <xf numFmtId="1" fontId="10" fillId="4" borderId="6" xfId="0" applyNumberFormat="1" applyFont="1" applyFill="1" applyBorder="1" applyAlignment="1">
      <alignment horizontal="center" vertical="center" wrapText="1"/>
    </xf>
    <xf numFmtId="0" fontId="10" fillId="4" borderId="6" xfId="0" applyNumberFormat="1" applyFont="1" applyFill="1" applyBorder="1" applyAlignment="1">
      <alignment horizontal="center" vertical="center" wrapText="1"/>
    </xf>
    <xf numFmtId="0" fontId="4" fillId="0" borderId="0" xfId="0" applyFont="1" applyAlignment="1">
      <alignment horizontal="left" vertical="center"/>
    </xf>
    <xf numFmtId="0" fontId="15" fillId="0" borderId="0" xfId="0" applyFont="1"/>
    <xf numFmtId="0" fontId="11" fillId="0" borderId="0" xfId="0" applyFont="1"/>
    <xf numFmtId="170" fontId="5" fillId="0" borderId="0" xfId="1" applyNumberFormat="1" applyFont="1"/>
    <xf numFmtId="172" fontId="5" fillId="0" borderId="0" xfId="0" applyNumberFormat="1" applyFont="1"/>
    <xf numFmtId="165" fontId="17" fillId="0" borderId="0" xfId="3" applyNumberFormat="1" applyFont="1" applyAlignment="1">
      <alignment vertical="center"/>
    </xf>
    <xf numFmtId="0" fontId="9" fillId="0" borderId="0" xfId="2" applyFont="1" applyBorder="1" applyAlignment="1">
      <alignment vertical="top"/>
    </xf>
    <xf numFmtId="0" fontId="4" fillId="0" borderId="0" xfId="0" applyFont="1" applyFill="1" applyBorder="1" applyAlignment="1">
      <alignment horizontal="left" vertical="center"/>
    </xf>
    <xf numFmtId="0" fontId="17" fillId="0" borderId="0" xfId="0" applyFont="1" applyFill="1" applyBorder="1" applyAlignment="1">
      <alignment horizontal="left" vertical="center"/>
    </xf>
    <xf numFmtId="0" fontId="10" fillId="8" borderId="12" xfId="0" applyNumberFormat="1" applyFont="1" applyFill="1" applyBorder="1" applyAlignment="1">
      <alignment horizontal="left" vertical="center" wrapText="1"/>
    </xf>
    <xf numFmtId="0" fontId="10" fillId="8" borderId="3" xfId="0" applyNumberFormat="1" applyFont="1" applyFill="1" applyBorder="1" applyAlignment="1">
      <alignment horizontal="left" vertical="center" wrapText="1"/>
    </xf>
    <xf numFmtId="0" fontId="10" fillId="8" borderId="4" xfId="0" applyNumberFormat="1" applyFont="1" applyFill="1" applyBorder="1" applyAlignment="1">
      <alignment horizontal="left" vertical="center" wrapText="1"/>
    </xf>
    <xf numFmtId="0" fontId="10" fillId="0" borderId="12" xfId="0" applyNumberFormat="1" applyFont="1" applyFill="1" applyBorder="1" applyAlignment="1">
      <alignment horizontal="left" vertical="center"/>
    </xf>
    <xf numFmtId="0" fontId="10" fillId="0" borderId="4" xfId="0" applyNumberFormat="1" applyFont="1" applyFill="1" applyBorder="1" applyAlignment="1">
      <alignment horizontal="left" vertical="center"/>
    </xf>
    <xf numFmtId="0" fontId="10" fillId="8" borderId="12" xfId="0" applyNumberFormat="1" applyFont="1" applyFill="1" applyBorder="1" applyAlignment="1">
      <alignment horizontal="left" vertical="center"/>
    </xf>
    <xf numFmtId="0" fontId="10" fillId="8" borderId="4" xfId="0" applyNumberFormat="1" applyFont="1" applyFill="1" applyBorder="1" applyAlignment="1">
      <alignment horizontal="left" vertical="center"/>
    </xf>
    <xf numFmtId="0" fontId="10" fillId="0" borderId="3" xfId="0" applyNumberFormat="1" applyFont="1" applyFill="1" applyBorder="1" applyAlignment="1">
      <alignment horizontal="left" vertical="center"/>
    </xf>
    <xf numFmtId="0" fontId="10" fillId="8" borderId="3" xfId="0" applyNumberFormat="1" applyFont="1" applyFill="1" applyBorder="1" applyAlignment="1">
      <alignment horizontal="left" vertical="center"/>
    </xf>
    <xf numFmtId="0" fontId="23" fillId="0" borderId="0" xfId="0" applyFont="1"/>
    <xf numFmtId="0" fontId="18" fillId="0" borderId="0" xfId="0" applyFont="1"/>
    <xf numFmtId="3" fontId="10" fillId="4" borderId="1" xfId="0" applyNumberFormat="1" applyFont="1" applyFill="1" applyBorder="1" applyAlignment="1">
      <alignment vertical="center" wrapText="1"/>
    </xf>
    <xf numFmtId="3" fontId="10" fillId="4" borderId="1" xfId="0" applyNumberFormat="1" applyFont="1" applyFill="1" applyBorder="1" applyAlignment="1">
      <alignment vertical="center"/>
    </xf>
    <xf numFmtId="0" fontId="18" fillId="0" borderId="0" xfId="3" applyFont="1" applyBorder="1" applyAlignment="1">
      <alignment vertical="center"/>
    </xf>
    <xf numFmtId="0" fontId="18" fillId="0" borderId="0" xfId="3" applyFont="1" applyBorder="1" applyAlignment="1">
      <alignment horizontal="center" vertical="center"/>
    </xf>
    <xf numFmtId="0" fontId="17" fillId="0" borderId="0" xfId="0" applyFont="1" applyFill="1" applyBorder="1" applyAlignment="1">
      <alignment vertical="center"/>
    </xf>
    <xf numFmtId="0" fontId="10" fillId="6" borderId="1" xfId="3" applyNumberFormat="1" applyFont="1" applyFill="1" applyBorder="1" applyAlignment="1">
      <alignment horizontal="center" vertical="center" wrapText="1"/>
    </xf>
    <xf numFmtId="169" fontId="4" fillId="0" borderId="12" xfId="1" applyNumberFormat="1" applyFont="1" applyFill="1" applyBorder="1" applyAlignment="1" applyProtection="1">
      <alignment horizontal="right"/>
      <protection locked="0"/>
    </xf>
    <xf numFmtId="169" fontId="10" fillId="8" borderId="12" xfId="1" applyNumberFormat="1" applyFont="1" applyFill="1" applyBorder="1" applyAlignment="1" applyProtection="1">
      <alignment horizontal="right"/>
      <protection locked="0"/>
    </xf>
    <xf numFmtId="169" fontId="4" fillId="0" borderId="3" xfId="1" applyNumberFormat="1" applyFont="1" applyFill="1" applyBorder="1" applyAlignment="1" applyProtection="1">
      <alignment horizontal="right"/>
      <protection locked="0"/>
    </xf>
    <xf numFmtId="169" fontId="10" fillId="8" borderId="3" xfId="1" applyNumberFormat="1" applyFont="1" applyFill="1" applyBorder="1" applyAlignment="1" applyProtection="1">
      <alignment horizontal="right"/>
      <protection locked="0"/>
    </xf>
    <xf numFmtId="0" fontId="17" fillId="0" borderId="0" xfId="3" applyFont="1" applyFill="1" applyBorder="1" applyAlignment="1" applyProtection="1">
      <alignment horizontal="left"/>
      <protection locked="0"/>
    </xf>
    <xf numFmtId="0" fontId="17" fillId="0" borderId="0" xfId="3" quotePrefix="1" applyFont="1" applyFill="1" applyBorder="1" applyAlignment="1" applyProtection="1">
      <alignment horizontal="right"/>
      <protection locked="0"/>
    </xf>
    <xf numFmtId="0" fontId="10" fillId="6" borderId="1" xfId="0" quotePrefix="1" applyFont="1" applyFill="1" applyBorder="1" applyAlignment="1">
      <alignment horizontal="center" vertical="center" wrapText="1"/>
    </xf>
    <xf numFmtId="0" fontId="10" fillId="6" borderId="1" xfId="0" applyFont="1" applyFill="1" applyBorder="1" applyAlignment="1">
      <alignment horizontal="center" vertical="center" wrapText="1"/>
    </xf>
    <xf numFmtId="170" fontId="18" fillId="0" borderId="0" xfId="1" applyNumberFormat="1" applyFont="1" applyAlignment="1">
      <alignment vertical="center"/>
    </xf>
    <xf numFmtId="170" fontId="11" fillId="0" borderId="0" xfId="1" applyNumberFormat="1" applyFont="1" applyAlignment="1">
      <alignment vertical="center"/>
    </xf>
    <xf numFmtId="0" fontId="10" fillId="6" borderId="1" xfId="0" applyFont="1" applyFill="1" applyBorder="1" applyAlignment="1">
      <alignment horizontal="center" vertical="center"/>
    </xf>
    <xf numFmtId="0" fontId="10" fillId="8" borderId="12" xfId="2" applyFont="1" applyFill="1" applyBorder="1" applyAlignment="1">
      <alignment vertical="center"/>
    </xf>
    <xf numFmtId="0" fontId="10" fillId="8" borderId="3" xfId="2" quotePrefix="1" applyFont="1" applyFill="1" applyBorder="1" applyAlignment="1">
      <alignment horizontal="left" vertical="center"/>
    </xf>
    <xf numFmtId="0" fontId="10" fillId="8" borderId="3" xfId="2" applyFont="1" applyFill="1" applyBorder="1" applyAlignment="1">
      <alignment vertical="center"/>
    </xf>
    <xf numFmtId="0" fontId="10" fillId="8" borderId="3" xfId="0" applyFont="1" applyFill="1" applyBorder="1" applyAlignment="1">
      <alignment horizontal="left" vertical="center"/>
    </xf>
    <xf numFmtId="0" fontId="10" fillId="8" borderId="5" xfId="2" applyFont="1" applyFill="1" applyBorder="1" applyAlignment="1">
      <alignment vertical="center"/>
    </xf>
    <xf numFmtId="0" fontId="10" fillId="8" borderId="4" xfId="2" applyFont="1" applyFill="1" applyBorder="1" applyAlignment="1">
      <alignment vertical="center"/>
    </xf>
    <xf numFmtId="0" fontId="10" fillId="8" borderId="1" xfId="0" applyFont="1" applyFill="1" applyBorder="1" applyAlignment="1">
      <alignment horizontal="left" vertical="center" wrapText="1"/>
    </xf>
    <xf numFmtId="0" fontId="16" fillId="0" borderId="0" xfId="0" applyFont="1" applyFill="1"/>
    <xf numFmtId="0" fontId="10" fillId="0" borderId="0" xfId="0" applyFont="1" applyFill="1" applyBorder="1" applyAlignment="1">
      <alignment horizontal="left" vertical="center" wrapText="1"/>
    </xf>
    <xf numFmtId="170" fontId="10" fillId="0" borderId="0" xfId="1" applyNumberFormat="1" applyFont="1" applyFill="1" applyBorder="1" applyAlignment="1">
      <alignment horizontal="right" vertical="center"/>
    </xf>
    <xf numFmtId="0" fontId="5" fillId="0" borderId="0" xfId="0" applyFont="1" applyFill="1"/>
    <xf numFmtId="0" fontId="26" fillId="0" borderId="0" xfId="0" applyFont="1"/>
    <xf numFmtId="0" fontId="4" fillId="0" borderId="0" xfId="2" applyFont="1" applyAlignment="1">
      <alignment horizontal="left" vertical="center"/>
    </xf>
    <xf numFmtId="0" fontId="10" fillId="0" borderId="0" xfId="2" applyFont="1" applyAlignment="1">
      <alignment horizontal="left" vertical="center" wrapText="1"/>
    </xf>
    <xf numFmtId="0" fontId="17" fillId="0" borderId="0" xfId="5" applyFont="1" applyFill="1" applyBorder="1" applyAlignment="1">
      <alignment vertical="center"/>
    </xf>
    <xf numFmtId="0" fontId="17" fillId="0" borderId="0" xfId="2" applyFont="1" applyAlignment="1">
      <alignment horizontal="left" vertical="center"/>
    </xf>
    <xf numFmtId="171" fontId="18" fillId="0" borderId="0" xfId="0" applyNumberFormat="1" applyFont="1"/>
    <xf numFmtId="171" fontId="5" fillId="0" borderId="0" xfId="0" applyNumberFormat="1" applyFont="1"/>
    <xf numFmtId="0" fontId="17" fillId="0" borderId="0" xfId="3" applyFont="1" applyBorder="1" applyAlignment="1">
      <alignment vertical="center"/>
    </xf>
    <xf numFmtId="0" fontId="4" fillId="0" borderId="2" xfId="2" applyFont="1" applyFill="1" applyBorder="1" applyAlignment="1">
      <alignment horizontal="left" vertical="center" wrapText="1" indent="1"/>
    </xf>
    <xf numFmtId="0" fontId="4" fillId="0" borderId="4" xfId="2" applyFont="1" applyFill="1" applyBorder="1" applyAlignment="1">
      <alignment horizontal="left" vertical="center" wrapText="1" indent="1"/>
    </xf>
    <xf numFmtId="0" fontId="4" fillId="0" borderId="3" xfId="2" applyFont="1" applyFill="1" applyBorder="1" applyAlignment="1">
      <alignment horizontal="left" vertical="center" wrapText="1" indent="1"/>
    </xf>
    <xf numFmtId="0" fontId="4" fillId="0" borderId="5" xfId="2" applyFont="1" applyFill="1" applyBorder="1" applyAlignment="1">
      <alignment horizontal="left" vertical="center" wrapText="1" indent="1"/>
    </xf>
    <xf numFmtId="0" fontId="4" fillId="0" borderId="7" xfId="2" applyFont="1" applyFill="1" applyBorder="1" applyAlignment="1">
      <alignment horizontal="left" vertical="center" wrapText="1" indent="1"/>
    </xf>
    <xf numFmtId="0" fontId="18" fillId="0" borderId="0" xfId="0" applyFont="1" applyFill="1" applyBorder="1" applyAlignment="1">
      <alignment horizontal="left" vertical="center"/>
    </xf>
    <xf numFmtId="0" fontId="10" fillId="0" borderId="12" xfId="0" applyFont="1" applyBorder="1" applyAlignment="1">
      <alignment horizontal="center" vertical="center"/>
    </xf>
    <xf numFmtId="0" fontId="10" fillId="0" borderId="3" xfId="0" applyFont="1" applyBorder="1" applyAlignment="1">
      <alignment horizontal="center" vertical="center"/>
    </xf>
    <xf numFmtId="0" fontId="10" fillId="0" borderId="4" xfId="0" quotePrefix="1" applyFont="1" applyBorder="1" applyAlignment="1">
      <alignment horizontal="center" vertical="center"/>
    </xf>
    <xf numFmtId="0" fontId="10" fillId="0" borderId="12" xfId="5" applyNumberFormat="1" applyFont="1" applyFill="1" applyBorder="1" applyAlignment="1">
      <alignment vertical="center"/>
    </xf>
    <xf numFmtId="0" fontId="10" fillId="0" borderId="3" xfId="5" applyNumberFormat="1" applyFont="1" applyFill="1" applyBorder="1" applyAlignment="1">
      <alignment vertical="center"/>
    </xf>
    <xf numFmtId="0" fontId="10" fillId="0" borderId="4" xfId="5" applyNumberFormat="1" applyFont="1" applyFill="1" applyBorder="1" applyAlignment="1">
      <alignment vertical="center"/>
    </xf>
    <xf numFmtId="3" fontId="10" fillId="7" borderId="1" xfId="0" applyNumberFormat="1" applyFont="1" applyFill="1" applyBorder="1" applyAlignment="1">
      <alignment horizontal="left" vertical="center"/>
    </xf>
    <xf numFmtId="1" fontId="12" fillId="0" borderId="12" xfId="0" applyNumberFormat="1" applyFont="1" applyFill="1" applyBorder="1" applyAlignment="1">
      <alignment horizontal="center" vertical="center"/>
    </xf>
    <xf numFmtId="1" fontId="12" fillId="0" borderId="3" xfId="0" applyNumberFormat="1" applyFont="1" applyFill="1" applyBorder="1" applyAlignment="1">
      <alignment horizontal="center" vertical="center"/>
    </xf>
    <xf numFmtId="1" fontId="12" fillId="0" borderId="3" xfId="0" quotePrefix="1" applyNumberFormat="1" applyFont="1" applyFill="1" applyBorder="1" applyAlignment="1">
      <alignment horizontal="center" vertical="center"/>
    </xf>
    <xf numFmtId="1" fontId="12" fillId="0" borderId="4" xfId="0" applyNumberFormat="1" applyFont="1" applyFill="1" applyBorder="1" applyAlignment="1">
      <alignment horizontal="center" vertical="center"/>
    </xf>
    <xf numFmtId="0" fontId="10" fillId="0" borderId="12" xfId="3" applyFont="1" applyFill="1" applyBorder="1" applyAlignment="1" applyProtection="1">
      <alignment horizontal="center"/>
      <protection locked="0"/>
    </xf>
    <xf numFmtId="0" fontId="10" fillId="0" borderId="3" xfId="3" applyFont="1" applyFill="1" applyBorder="1" applyAlignment="1" applyProtection="1">
      <alignment horizontal="center"/>
      <protection locked="0"/>
    </xf>
    <xf numFmtId="0" fontId="10" fillId="0" borderId="3" xfId="3" quotePrefix="1" applyFont="1" applyFill="1" applyBorder="1" applyAlignment="1" applyProtection="1">
      <alignment horizontal="center"/>
      <protection locked="0"/>
    </xf>
    <xf numFmtId="49" fontId="10" fillId="0" borderId="12" xfId="0" applyNumberFormat="1" applyFont="1" applyFill="1" applyBorder="1" applyAlignment="1">
      <alignment horizontal="center" vertical="center" shrinkToFit="1"/>
    </xf>
    <xf numFmtId="49" fontId="10" fillId="0" borderId="3" xfId="0" applyNumberFormat="1" applyFont="1" applyFill="1" applyBorder="1" applyAlignment="1">
      <alignment horizontal="center" vertical="center" shrinkToFit="1"/>
    </xf>
    <xf numFmtId="0" fontId="10" fillId="0" borderId="3" xfId="0" applyNumberFormat="1" applyFont="1" applyFill="1" applyBorder="1" applyAlignment="1">
      <alignment horizontal="center" vertical="center" shrinkToFit="1"/>
    </xf>
    <xf numFmtId="0" fontId="12" fillId="0" borderId="12" xfId="5" applyNumberFormat="1" applyFont="1" applyFill="1" applyBorder="1" applyAlignment="1">
      <alignment horizontal="left" vertical="center"/>
    </xf>
    <xf numFmtId="0" fontId="12" fillId="0" borderId="3" xfId="5" applyNumberFormat="1" applyFont="1" applyFill="1" applyBorder="1" applyAlignment="1">
      <alignment horizontal="left" vertical="center"/>
    </xf>
    <xf numFmtId="0" fontId="12" fillId="0" borderId="4" xfId="5" applyNumberFormat="1" applyFont="1" applyFill="1" applyBorder="1" applyAlignment="1">
      <alignment horizontal="left" vertical="center"/>
    </xf>
    <xf numFmtId="0" fontId="18" fillId="0" borderId="0" xfId="0" applyFont="1" applyFill="1"/>
    <xf numFmtId="0" fontId="17" fillId="0" borderId="0" xfId="3" applyFont="1" applyFill="1" applyAlignment="1">
      <alignment vertical="center"/>
    </xf>
    <xf numFmtId="0" fontId="18" fillId="0" borderId="0" xfId="0" applyFont="1" applyAlignment="1">
      <alignment wrapText="1"/>
    </xf>
    <xf numFmtId="0" fontId="5" fillId="0" borderId="0" xfId="0" applyFont="1" applyFill="1" applyAlignment="1">
      <alignment vertical="center"/>
    </xf>
    <xf numFmtId="0" fontId="17" fillId="0" borderId="0" xfId="0" quotePrefix="1" applyFont="1" applyFill="1" applyBorder="1" applyAlignment="1">
      <alignment horizontal="left" vertical="center"/>
    </xf>
    <xf numFmtId="166" fontId="17" fillId="0" borderId="0" xfId="0" applyNumberFormat="1" applyFont="1" applyFill="1" applyBorder="1" applyAlignment="1">
      <alignment vertical="center" wrapText="1"/>
    </xf>
    <xf numFmtId="0" fontId="6" fillId="2" borderId="0" xfId="3" applyFont="1" applyFill="1" applyBorder="1" applyAlignment="1">
      <alignment vertical="center" wrapText="1"/>
    </xf>
    <xf numFmtId="0" fontId="4" fillId="3" borderId="1" xfId="2" applyFont="1" applyFill="1" applyBorder="1" applyAlignment="1">
      <alignment horizontal="center" vertical="center" wrapText="1"/>
    </xf>
    <xf numFmtId="0" fontId="4" fillId="0" borderId="2" xfId="2" applyFont="1" applyFill="1" applyBorder="1" applyAlignment="1">
      <alignment horizontal="left" vertical="center" wrapText="1"/>
    </xf>
    <xf numFmtId="0" fontId="4" fillId="0" borderId="4" xfId="2" applyFont="1" applyFill="1" applyBorder="1" applyAlignment="1">
      <alignment horizontal="left" vertical="center" wrapText="1"/>
    </xf>
    <xf numFmtId="0" fontId="4" fillId="0" borderId="7" xfId="2" applyFont="1" applyFill="1" applyBorder="1" applyAlignment="1">
      <alignment horizontal="left" vertical="center" wrapText="1"/>
    </xf>
    <xf numFmtId="0" fontId="4" fillId="0" borderId="5" xfId="2" applyFont="1" applyFill="1" applyBorder="1" applyAlignment="1">
      <alignment horizontal="left" vertical="center" wrapText="1"/>
    </xf>
    <xf numFmtId="0" fontId="17" fillId="0" borderId="0" xfId="0" applyFont="1" applyAlignment="1">
      <alignment horizontal="left" vertical="center"/>
    </xf>
    <xf numFmtId="0" fontId="17" fillId="0" borderId="0" xfId="0" applyFont="1" applyFill="1" applyAlignment="1">
      <alignment horizontal="left" vertical="center"/>
    </xf>
    <xf numFmtId="0" fontId="10" fillId="6" borderId="6" xfId="0" applyNumberFormat="1" applyFont="1" applyFill="1" applyBorder="1" applyAlignment="1">
      <alignment horizontal="center" vertical="center" wrapText="1"/>
    </xf>
    <xf numFmtId="0" fontId="10" fillId="8" borderId="2" xfId="0" applyNumberFormat="1" applyFont="1" applyFill="1" applyBorder="1" applyAlignment="1">
      <alignment horizontal="left" vertical="center" wrapText="1"/>
    </xf>
    <xf numFmtId="3" fontId="4" fillId="0" borderId="0" xfId="0" applyNumberFormat="1" applyFont="1" applyFill="1" applyBorder="1" applyAlignment="1">
      <alignment horizontal="right" vertical="center" wrapText="1"/>
    </xf>
    <xf numFmtId="174" fontId="4" fillId="0" borderId="12" xfId="10" applyNumberFormat="1" applyFont="1" applyFill="1" applyBorder="1" applyAlignment="1">
      <alignment horizontal="right" vertical="center"/>
    </xf>
    <xf numFmtId="174" fontId="4" fillId="0" borderId="3" xfId="10" applyNumberFormat="1" applyFont="1" applyFill="1" applyBorder="1" applyAlignment="1">
      <alignment horizontal="right" vertical="center"/>
    </xf>
    <xf numFmtId="174" fontId="4" fillId="0" borderId="2" xfId="10" applyNumberFormat="1" applyFont="1" applyFill="1" applyBorder="1" applyAlignment="1">
      <alignment horizontal="right" vertical="center"/>
    </xf>
    <xf numFmtId="174" fontId="10" fillId="8" borderId="4" xfId="10" applyNumberFormat="1" applyFont="1" applyFill="1" applyBorder="1" applyAlignment="1">
      <alignment horizontal="right" vertical="center"/>
    </xf>
    <xf numFmtId="0" fontId="10" fillId="8" borderId="6" xfId="0" applyNumberFormat="1" applyFont="1" applyFill="1" applyBorder="1" applyAlignment="1">
      <alignment horizontal="center" vertical="center"/>
    </xf>
    <xf numFmtId="0" fontId="10" fillId="8" borderId="7" xfId="0" applyNumberFormat="1" applyFont="1" applyFill="1" applyBorder="1" applyAlignment="1">
      <alignment horizontal="center" vertical="center"/>
    </xf>
    <xf numFmtId="0" fontId="10" fillId="8" borderId="8" xfId="0" applyNumberFormat="1" applyFont="1" applyFill="1" applyBorder="1" applyAlignment="1">
      <alignment horizontal="center" vertical="center"/>
    </xf>
    <xf numFmtId="0" fontId="9" fillId="0" borderId="0" xfId="2" applyFont="1" applyFill="1" applyBorder="1" applyAlignment="1">
      <alignment vertical="top"/>
    </xf>
    <xf numFmtId="0" fontId="9" fillId="0" borderId="0" xfId="0" applyFont="1" applyFill="1"/>
    <xf numFmtId="0" fontId="20" fillId="0" borderId="0" xfId="3" applyFont="1" applyFill="1" applyAlignment="1">
      <alignment vertical="center"/>
    </xf>
    <xf numFmtId="0" fontId="17" fillId="0" borderId="0" xfId="3" applyFont="1" applyFill="1" applyBorder="1" applyAlignment="1">
      <alignment vertical="center"/>
    </xf>
    <xf numFmtId="174" fontId="5" fillId="0" borderId="0" xfId="10" applyNumberFormat="1" applyFont="1"/>
    <xf numFmtId="174" fontId="15" fillId="8" borderId="12" xfId="10" applyNumberFormat="1" applyFont="1" applyFill="1" applyBorder="1" applyAlignment="1">
      <alignment vertical="center"/>
    </xf>
    <xf numFmtId="174" fontId="10" fillId="8" borderId="3" xfId="10" applyNumberFormat="1" applyFont="1" applyFill="1" applyBorder="1" applyAlignment="1">
      <alignment horizontal="right" vertical="center"/>
    </xf>
    <xf numFmtId="0" fontId="14" fillId="0" borderId="0" xfId="0" applyFont="1" applyFill="1"/>
    <xf numFmtId="1" fontId="12" fillId="0" borderId="5" xfId="0" applyNumberFormat="1" applyFont="1" applyFill="1" applyBorder="1" applyAlignment="1">
      <alignment horizontal="center" vertical="center"/>
    </xf>
    <xf numFmtId="174" fontId="10" fillId="8" borderId="5" xfId="10" applyNumberFormat="1" applyFont="1" applyFill="1" applyBorder="1" applyAlignment="1">
      <alignment horizontal="right" vertical="center"/>
    </xf>
    <xf numFmtId="0" fontId="5" fillId="0" borderId="0" xfId="0" applyNumberFormat="1" applyFont="1"/>
    <xf numFmtId="169" fontId="26" fillId="11" borderId="12" xfId="1" applyNumberFormat="1" applyFont="1" applyFill="1" applyBorder="1" applyAlignment="1">
      <alignment horizontal="right" vertical="center"/>
    </xf>
    <xf numFmtId="169" fontId="26" fillId="11" borderId="3" xfId="1" applyNumberFormat="1" applyFont="1" applyFill="1" applyBorder="1" applyAlignment="1">
      <alignment horizontal="right" vertical="center"/>
    </xf>
    <xf numFmtId="170" fontId="26" fillId="11" borderId="4" xfId="1" applyNumberFormat="1" applyFont="1" applyFill="1" applyBorder="1" applyAlignment="1">
      <alignment horizontal="right" vertical="center"/>
    </xf>
    <xf numFmtId="0" fontId="10" fillId="0" borderId="5" xfId="0" applyFont="1" applyBorder="1" applyAlignment="1">
      <alignment horizontal="center" vertical="center"/>
    </xf>
    <xf numFmtId="170" fontId="4" fillId="0" borderId="3" xfId="1" applyNumberFormat="1" applyFont="1" applyBorder="1" applyAlignment="1">
      <alignment horizontal="right" vertical="center"/>
    </xf>
    <xf numFmtId="170" fontId="4" fillId="0" borderId="4" xfId="1" applyNumberFormat="1" applyFont="1" applyBorder="1" applyAlignment="1">
      <alignment horizontal="right" vertical="center"/>
    </xf>
    <xf numFmtId="170" fontId="4" fillId="0" borderId="4" xfId="1" applyNumberFormat="1" applyFont="1" applyFill="1" applyBorder="1" applyAlignment="1">
      <alignment horizontal="right" vertical="center"/>
    </xf>
    <xf numFmtId="0" fontId="14" fillId="0" borderId="0" xfId="0" applyFont="1" applyBorder="1"/>
    <xf numFmtId="0" fontId="19" fillId="0" borderId="0" xfId="0" applyFont="1" applyFill="1"/>
    <xf numFmtId="0" fontId="17" fillId="0" borderId="0" xfId="0" applyFont="1" applyFill="1"/>
    <xf numFmtId="0" fontId="17" fillId="0" borderId="0" xfId="0" applyFont="1" applyFill="1" applyBorder="1" applyAlignment="1">
      <alignment horizontal="left" vertical="center"/>
    </xf>
    <xf numFmtId="3" fontId="10" fillId="4" borderId="9" xfId="0" applyNumberFormat="1" applyFont="1" applyFill="1" applyBorder="1" applyAlignment="1">
      <alignment horizontal="center" vertical="center" wrapText="1"/>
    </xf>
    <xf numFmtId="3" fontId="10" fillId="4" borderId="6" xfId="0" applyNumberFormat="1" applyFont="1" applyFill="1" applyBorder="1" applyAlignment="1">
      <alignment horizontal="center" vertical="center" wrapText="1"/>
    </xf>
    <xf numFmtId="0" fontId="17" fillId="0" borderId="0" xfId="0" applyFont="1" applyAlignment="1">
      <alignment horizontal="left" vertical="center"/>
    </xf>
    <xf numFmtId="169" fontId="26" fillId="11" borderId="4" xfId="1" applyNumberFormat="1" applyFont="1" applyFill="1" applyBorder="1" applyAlignment="1">
      <alignment horizontal="right" vertical="center"/>
    </xf>
    <xf numFmtId="169" fontId="30" fillId="12" borderId="12" xfId="1" applyNumberFormat="1" applyFont="1" applyFill="1" applyBorder="1" applyAlignment="1">
      <alignment horizontal="right" vertical="center"/>
    </xf>
    <xf numFmtId="169" fontId="30" fillId="12" borderId="3" xfId="1" applyNumberFormat="1" applyFont="1" applyFill="1" applyBorder="1" applyAlignment="1">
      <alignment horizontal="right" vertical="center"/>
    </xf>
    <xf numFmtId="170" fontId="10" fillId="8" borderId="1" xfId="1" applyNumberFormat="1" applyFont="1" applyFill="1" applyBorder="1" applyAlignment="1">
      <alignment horizontal="right" vertical="center"/>
    </xf>
    <xf numFmtId="170" fontId="30" fillId="12" borderId="4" xfId="1" applyNumberFormat="1" applyFont="1" applyFill="1" applyBorder="1" applyAlignment="1">
      <alignment horizontal="right" vertical="center"/>
    </xf>
    <xf numFmtId="0" fontId="32" fillId="0" borderId="2" xfId="4" applyFont="1" applyFill="1" applyBorder="1" applyAlignment="1" applyProtection="1">
      <alignment horizontal="center" vertical="center"/>
    </xf>
    <xf numFmtId="0" fontId="32" fillId="0" borderId="4" xfId="4" applyFont="1" applyFill="1" applyBorder="1" applyAlignment="1" applyProtection="1">
      <alignment horizontal="center" vertical="center"/>
    </xf>
    <xf numFmtId="0" fontId="32" fillId="0" borderId="3" xfId="4" applyFont="1" applyFill="1" applyBorder="1" applyAlignment="1" applyProtection="1">
      <alignment horizontal="center" vertical="center"/>
    </xf>
    <xf numFmtId="0" fontId="17" fillId="0" borderId="0" xfId="0" applyFont="1" applyAlignment="1">
      <alignment horizontal="left" vertical="center"/>
    </xf>
    <xf numFmtId="0" fontId="17" fillId="0" borderId="0" xfId="0" applyFont="1" applyAlignment="1">
      <alignment horizontal="left" vertical="center"/>
    </xf>
    <xf numFmtId="170" fontId="4" fillId="0" borderId="12" xfId="1" applyNumberFormat="1" applyFont="1" applyBorder="1" applyAlignment="1">
      <alignment horizontal="right" vertical="center"/>
    </xf>
    <xf numFmtId="170" fontId="4" fillId="0" borderId="12" xfId="1" applyNumberFormat="1" applyFont="1" applyFill="1" applyBorder="1" applyAlignment="1">
      <alignment horizontal="right" vertical="center"/>
    </xf>
    <xf numFmtId="170" fontId="4" fillId="0" borderId="3" xfId="1" applyNumberFormat="1" applyFont="1" applyFill="1" applyBorder="1" applyAlignment="1">
      <alignment horizontal="right" vertical="center"/>
    </xf>
    <xf numFmtId="170" fontId="4" fillId="0" borderId="5" xfId="1" applyNumberFormat="1" applyFont="1" applyBorder="1" applyAlignment="1">
      <alignment horizontal="right" vertical="center"/>
    </xf>
    <xf numFmtId="170" fontId="4" fillId="0" borderId="5" xfId="1" applyNumberFormat="1" applyFont="1" applyFill="1" applyBorder="1" applyAlignment="1">
      <alignment horizontal="right" vertical="center"/>
    </xf>
    <xf numFmtId="170" fontId="10" fillId="7" borderId="1" xfId="1" applyNumberFormat="1" applyFont="1" applyFill="1" applyBorder="1" applyAlignment="1">
      <alignment horizontal="right" vertical="center" wrapText="1"/>
    </xf>
    <xf numFmtId="169" fontId="10" fillId="8" borderId="12" xfId="1" applyNumberFormat="1" applyFont="1" applyFill="1" applyBorder="1" applyAlignment="1">
      <alignment horizontal="right" vertical="center"/>
    </xf>
    <xf numFmtId="169" fontId="10" fillId="8" borderId="3" xfId="1" applyNumberFormat="1" applyFont="1" applyFill="1" applyBorder="1" applyAlignment="1">
      <alignment horizontal="right" vertical="center"/>
    </xf>
    <xf numFmtId="169" fontId="4" fillId="0" borderId="12" xfId="1" applyNumberFormat="1" applyFont="1" applyFill="1" applyBorder="1" applyAlignment="1">
      <alignment horizontal="right" vertical="center"/>
    </xf>
    <xf numFmtId="169" fontId="4" fillId="0" borderId="3" xfId="1" applyNumberFormat="1" applyFont="1" applyFill="1" applyBorder="1" applyAlignment="1">
      <alignment horizontal="right" vertical="center"/>
    </xf>
    <xf numFmtId="170" fontId="10" fillId="8" borderId="4" xfId="1" applyNumberFormat="1" applyFont="1" applyFill="1" applyBorder="1" applyAlignment="1">
      <alignment horizontal="right" vertical="center"/>
    </xf>
    <xf numFmtId="169" fontId="26" fillId="11" borderId="6" xfId="1" applyNumberFormat="1" applyFont="1" applyFill="1" applyBorder="1" applyAlignment="1">
      <alignment horizontal="right" vertical="center"/>
    </xf>
    <xf numFmtId="169" fontId="4" fillId="0" borderId="12" xfId="1" applyNumberFormat="1" applyFont="1" applyFill="1" applyBorder="1" applyAlignment="1">
      <alignment vertical="center"/>
    </xf>
    <xf numFmtId="169" fontId="4" fillId="0" borderId="4" xfId="1" applyNumberFormat="1" applyFont="1" applyFill="1" applyBorder="1" applyAlignment="1">
      <alignment horizontal="right" vertical="center"/>
    </xf>
    <xf numFmtId="169" fontId="4" fillId="0" borderId="4" xfId="1" applyNumberFormat="1" applyFont="1" applyFill="1" applyBorder="1" applyAlignment="1">
      <alignment vertical="center"/>
    </xf>
    <xf numFmtId="169" fontId="10" fillId="8" borderId="4" xfId="1" applyNumberFormat="1" applyFont="1" applyFill="1" applyBorder="1" applyAlignment="1">
      <alignment horizontal="right" vertical="center"/>
    </xf>
    <xf numFmtId="169" fontId="10" fillId="8" borderId="8" xfId="1" applyNumberFormat="1" applyFont="1" applyFill="1" applyBorder="1" applyAlignment="1">
      <alignment horizontal="right" vertical="center"/>
    </xf>
    <xf numFmtId="169" fontId="30" fillId="12" borderId="6" xfId="1" applyNumberFormat="1" applyFont="1" applyFill="1" applyBorder="1" applyAlignment="1">
      <alignment horizontal="right" vertical="center"/>
    </xf>
    <xf numFmtId="169" fontId="11" fillId="0" borderId="12" xfId="1" applyNumberFormat="1" applyFont="1" applyFill="1" applyBorder="1" applyAlignment="1">
      <alignment vertical="center"/>
    </xf>
    <xf numFmtId="169" fontId="15" fillId="8" borderId="12" xfId="1" applyNumberFormat="1" applyFont="1" applyFill="1" applyBorder="1" applyAlignment="1">
      <alignment vertical="center"/>
    </xf>
    <xf numFmtId="169" fontId="4" fillId="0" borderId="5" xfId="1" applyNumberFormat="1" applyFont="1" applyFill="1" applyBorder="1" applyAlignment="1">
      <alignment horizontal="right" vertical="center"/>
    </xf>
    <xf numFmtId="169" fontId="10" fillId="8" borderId="5" xfId="1" applyNumberFormat="1" applyFont="1" applyFill="1" applyBorder="1" applyAlignment="1">
      <alignment horizontal="right" vertical="center"/>
    </xf>
    <xf numFmtId="170" fontId="13" fillId="0" borderId="12" xfId="1" applyNumberFormat="1" applyFont="1" applyFill="1" applyBorder="1" applyAlignment="1">
      <alignment horizontal="right" vertical="center"/>
    </xf>
    <xf numFmtId="170" fontId="13" fillId="0" borderId="3" xfId="1" applyNumberFormat="1" applyFont="1" applyFill="1" applyBorder="1" applyAlignment="1">
      <alignment horizontal="right" vertical="center"/>
    </xf>
    <xf numFmtId="170" fontId="13" fillId="0" borderId="4" xfId="1" applyNumberFormat="1" applyFont="1" applyFill="1" applyBorder="1" applyAlignment="1">
      <alignment horizontal="right" vertical="center"/>
    </xf>
    <xf numFmtId="170" fontId="12" fillId="8" borderId="1" xfId="1" applyNumberFormat="1" applyFont="1" applyFill="1" applyBorder="1" applyAlignment="1">
      <alignment horizontal="right" vertical="center"/>
    </xf>
    <xf numFmtId="0" fontId="4" fillId="0" borderId="12" xfId="2" applyFont="1" applyFill="1" applyBorder="1" applyAlignment="1">
      <alignment horizontal="left" vertical="center" wrapText="1" indent="1"/>
    </xf>
    <xf numFmtId="0" fontId="17" fillId="0" borderId="0" xfId="0" applyFont="1" applyAlignment="1">
      <alignment horizontal="left" vertical="center"/>
    </xf>
    <xf numFmtId="0" fontId="34" fillId="10" borderId="12" xfId="0" applyNumberFormat="1" applyFont="1" applyFill="1" applyBorder="1" applyAlignment="1">
      <alignment horizontal="center" vertical="center"/>
    </xf>
    <xf numFmtId="174" fontId="35" fillId="10" borderId="12" xfId="10" applyNumberFormat="1" applyFont="1" applyFill="1" applyBorder="1" applyAlignment="1">
      <alignment horizontal="right" vertical="center"/>
    </xf>
    <xf numFmtId="0" fontId="33" fillId="8" borderId="12" xfId="0" applyNumberFormat="1" applyFont="1" applyFill="1" applyBorder="1" applyAlignment="1">
      <alignment horizontal="center" vertical="center"/>
    </xf>
    <xf numFmtId="174" fontId="36" fillId="0" borderId="12" xfId="10" applyNumberFormat="1" applyFont="1" applyFill="1" applyBorder="1" applyAlignment="1">
      <alignment horizontal="right" vertical="center"/>
    </xf>
    <xf numFmtId="0" fontId="33" fillId="8" borderId="2" xfId="0" applyNumberFormat="1" applyFont="1" applyFill="1" applyBorder="1" applyAlignment="1">
      <alignment horizontal="center" vertical="center"/>
    </xf>
    <xf numFmtId="174" fontId="36" fillId="0" borderId="2" xfId="10" applyNumberFormat="1" applyFont="1" applyFill="1" applyBorder="1" applyAlignment="1">
      <alignment horizontal="right" vertical="center"/>
    </xf>
    <xf numFmtId="0" fontId="33" fillId="8" borderId="3" xfId="0" applyNumberFormat="1" applyFont="1" applyFill="1" applyBorder="1" applyAlignment="1">
      <alignment horizontal="center" vertical="center"/>
    </xf>
    <xf numFmtId="174" fontId="36" fillId="0" borderId="3" xfId="10" applyNumberFormat="1" applyFont="1" applyFill="1" applyBorder="1" applyAlignment="1">
      <alignment horizontal="right" vertical="center"/>
    </xf>
    <xf numFmtId="0" fontId="34" fillId="9" borderId="3" xfId="0" applyNumberFormat="1" applyFont="1" applyFill="1" applyBorder="1" applyAlignment="1">
      <alignment horizontal="center" vertical="center"/>
    </xf>
    <xf numFmtId="174" fontId="35" fillId="9" borderId="3" xfId="10" applyNumberFormat="1" applyFont="1" applyFill="1" applyBorder="1" applyAlignment="1">
      <alignment horizontal="right" vertical="center"/>
    </xf>
    <xf numFmtId="0" fontId="33" fillId="8" borderId="4" xfId="0" applyNumberFormat="1" applyFont="1" applyFill="1" applyBorder="1" applyAlignment="1">
      <alignment horizontal="center" vertical="center"/>
    </xf>
    <xf numFmtId="174" fontId="36" fillId="0" borderId="4" xfId="10" applyNumberFormat="1" applyFont="1" applyFill="1" applyBorder="1" applyAlignment="1">
      <alignment horizontal="right" vertical="center"/>
    </xf>
    <xf numFmtId="0" fontId="17" fillId="0" borderId="0" xfId="0" applyFont="1" applyAlignment="1">
      <alignment horizontal="left" vertical="center"/>
    </xf>
    <xf numFmtId="0" fontId="10" fillId="0" borderId="7" xfId="0" applyNumberFormat="1" applyFont="1" applyFill="1" applyBorder="1" applyAlignment="1">
      <alignment horizontal="center" vertical="center" shrinkToFit="1"/>
    </xf>
    <xf numFmtId="0" fontId="15" fillId="6" borderId="1" xfId="0" applyFont="1" applyFill="1" applyBorder="1" applyAlignment="1">
      <alignment horizontal="center" vertical="center"/>
    </xf>
    <xf numFmtId="0" fontId="17" fillId="0" borderId="0" xfId="0" applyFont="1" applyFill="1" applyBorder="1" applyAlignment="1">
      <alignment horizontal="left" vertical="center"/>
    </xf>
    <xf numFmtId="3" fontId="10" fillId="4" borderId="9" xfId="0" applyNumberFormat="1" applyFont="1" applyFill="1" applyBorder="1" applyAlignment="1">
      <alignment horizontal="center" vertical="center" wrapText="1"/>
    </xf>
    <xf numFmtId="0" fontId="10" fillId="8" borderId="8" xfId="0" applyNumberFormat="1" applyFont="1" applyFill="1" applyBorder="1" applyAlignment="1">
      <alignment horizontal="left" vertical="center" wrapText="1"/>
    </xf>
    <xf numFmtId="0" fontId="17" fillId="0" borderId="0" xfId="0" applyFont="1" applyAlignment="1">
      <alignment horizontal="left" vertical="center"/>
    </xf>
    <xf numFmtId="169" fontId="10" fillId="8" borderId="12" xfId="1" applyNumberFormat="1" applyFont="1" applyFill="1" applyBorder="1" applyAlignment="1">
      <alignment horizontal="center" vertical="center"/>
    </xf>
    <xf numFmtId="3" fontId="10" fillId="4" borderId="9" xfId="0" applyNumberFormat="1" applyFont="1" applyFill="1" applyBorder="1" applyAlignment="1">
      <alignment horizontal="center" vertical="center" wrapText="1"/>
    </xf>
    <xf numFmtId="0" fontId="17" fillId="0" borderId="0" xfId="0" applyFont="1" applyFill="1" applyBorder="1" applyAlignment="1">
      <alignment horizontal="left" vertical="center" wrapText="1"/>
    </xf>
    <xf numFmtId="0" fontId="9" fillId="0" borderId="0" xfId="2" applyFont="1" applyFill="1" applyBorder="1" applyAlignment="1">
      <alignment horizontal="left" vertical="top" wrapText="1"/>
    </xf>
    <xf numFmtId="3" fontId="10" fillId="4" borderId="6" xfId="0" applyNumberFormat="1" applyFont="1" applyFill="1" applyBorder="1" applyAlignment="1">
      <alignment horizontal="center" vertical="center" wrapText="1"/>
    </xf>
    <xf numFmtId="0" fontId="17" fillId="0" borderId="0" xfId="0" applyFont="1" applyAlignment="1">
      <alignment horizontal="left" vertical="center"/>
    </xf>
    <xf numFmtId="170" fontId="26" fillId="11" borderId="12" xfId="1" applyNumberFormat="1" applyFont="1" applyFill="1" applyBorder="1" applyAlignment="1">
      <alignment horizontal="right" vertical="center"/>
    </xf>
    <xf numFmtId="169" fontId="4" fillId="0" borderId="3" xfId="1" applyNumberFormat="1" applyFont="1" applyFill="1" applyBorder="1" applyAlignment="1">
      <alignment vertical="center"/>
    </xf>
    <xf numFmtId="170" fontId="26" fillId="11" borderId="3" xfId="1" applyNumberFormat="1" applyFont="1" applyFill="1" applyBorder="1" applyAlignment="1">
      <alignment horizontal="right" vertical="center"/>
    </xf>
    <xf numFmtId="0" fontId="16" fillId="0" borderId="0" xfId="0" applyFont="1" applyAlignment="1">
      <alignment vertical="center"/>
    </xf>
    <xf numFmtId="0" fontId="9" fillId="0" borderId="0" xfId="0" applyFont="1" applyAlignment="1">
      <alignment vertical="center"/>
    </xf>
    <xf numFmtId="0" fontId="9" fillId="0" borderId="0" xfId="2" applyFont="1" applyBorder="1" applyAlignment="1">
      <alignment vertical="center"/>
    </xf>
    <xf numFmtId="0" fontId="9" fillId="0" borderId="0" xfId="2" applyFont="1" applyBorder="1" applyAlignment="1">
      <alignment vertical="center" wrapText="1"/>
    </xf>
    <xf numFmtId="3" fontId="5" fillId="0" borderId="0" xfId="0" applyNumberFormat="1" applyFont="1" applyAlignment="1">
      <alignment vertical="center"/>
    </xf>
    <xf numFmtId="169" fontId="5" fillId="0" borderId="0" xfId="0" applyNumberFormat="1" applyFont="1" applyAlignment="1">
      <alignment vertical="center"/>
    </xf>
    <xf numFmtId="166" fontId="5" fillId="0" borderId="0" xfId="0" applyNumberFormat="1" applyFont="1" applyAlignment="1">
      <alignment vertical="center"/>
    </xf>
    <xf numFmtId="0" fontId="8" fillId="0" borderId="0" xfId="0" applyFont="1" applyAlignment="1">
      <alignment vertical="center"/>
    </xf>
    <xf numFmtId="0" fontId="4" fillId="0" borderId="0" xfId="5" applyFont="1" applyFill="1" applyBorder="1" applyAlignment="1">
      <alignment vertical="center" wrapText="1"/>
    </xf>
    <xf numFmtId="0" fontId="9" fillId="0" borderId="15" xfId="2" applyFont="1" applyBorder="1" applyAlignment="1">
      <alignment vertical="center"/>
    </xf>
    <xf numFmtId="0" fontId="23" fillId="0" borderId="0" xfId="0" applyFont="1" applyAlignment="1">
      <alignment vertical="center"/>
    </xf>
    <xf numFmtId="170" fontId="5" fillId="0" borderId="0" xfId="1" applyNumberFormat="1" applyFont="1" applyAlignment="1">
      <alignment vertical="center"/>
    </xf>
    <xf numFmtId="0" fontId="5" fillId="0" borderId="0" xfId="0" applyFont="1" applyFill="1" applyBorder="1" applyAlignment="1">
      <alignment vertical="center"/>
    </xf>
    <xf numFmtId="0" fontId="15" fillId="0" borderId="12" xfId="0" applyFont="1" applyBorder="1" applyAlignment="1">
      <alignment vertical="center"/>
    </xf>
    <xf numFmtId="0" fontId="15" fillId="0" borderId="4" xfId="0" applyFont="1" applyBorder="1" applyAlignment="1">
      <alignment vertical="center"/>
    </xf>
    <xf numFmtId="0" fontId="10" fillId="0" borderId="12" xfId="0" applyFont="1" applyBorder="1" applyAlignment="1">
      <alignment horizontal="left" vertical="center"/>
    </xf>
    <xf numFmtId="169" fontId="4" fillId="0" borderId="12" xfId="1" applyNumberFormat="1" applyFont="1" applyBorder="1" applyAlignment="1">
      <alignment horizontal="right" vertical="center"/>
    </xf>
    <xf numFmtId="0" fontId="10" fillId="0" borderId="3" xfId="0" applyFont="1" applyBorder="1" applyAlignment="1">
      <alignment horizontal="left" vertical="center"/>
    </xf>
    <xf numFmtId="3" fontId="4" fillId="0" borderId="3" xfId="1" applyNumberFormat="1" applyFont="1" applyBorder="1" applyAlignment="1">
      <alignment horizontal="right" vertical="center"/>
    </xf>
    <xf numFmtId="169" fontId="26" fillId="11" borderId="20" xfId="1" applyNumberFormat="1" applyFont="1" applyFill="1" applyBorder="1" applyAlignment="1">
      <alignment horizontal="right" vertical="center"/>
    </xf>
    <xf numFmtId="169" fontId="26" fillId="11" borderId="21" xfId="1" applyNumberFormat="1" applyFont="1" applyFill="1" applyBorder="1" applyAlignment="1">
      <alignment horizontal="right" vertical="center"/>
    </xf>
    <xf numFmtId="0" fontId="10" fillId="0" borderId="4" xfId="0" applyFont="1" applyBorder="1" applyAlignment="1">
      <alignment horizontal="left" vertical="center"/>
    </xf>
    <xf numFmtId="3" fontId="4" fillId="0" borderId="4" xfId="1" applyNumberFormat="1" applyFont="1" applyBorder="1" applyAlignment="1">
      <alignment horizontal="right" vertical="center"/>
    </xf>
    <xf numFmtId="169" fontId="26" fillId="11" borderId="23" xfId="1" applyNumberFormat="1" applyFont="1" applyFill="1" applyBorder="1" applyAlignment="1">
      <alignment horizontal="right" vertical="center"/>
    </xf>
    <xf numFmtId="170" fontId="26" fillId="11" borderId="23" xfId="1" applyNumberFormat="1" applyFont="1" applyFill="1" applyBorder="1" applyAlignment="1">
      <alignment horizontal="right" vertical="center"/>
    </xf>
    <xf numFmtId="0" fontId="10" fillId="8" borderId="1" xfId="0" applyFont="1" applyFill="1" applyBorder="1" applyAlignment="1">
      <alignment horizontal="left" vertical="center"/>
    </xf>
    <xf numFmtId="0" fontId="10" fillId="0" borderId="24" xfId="0" applyNumberFormat="1" applyFont="1" applyFill="1" applyBorder="1" applyAlignment="1">
      <alignment horizontal="left" vertical="center" wrapText="1"/>
    </xf>
    <xf numFmtId="169" fontId="26" fillId="11" borderId="25" xfId="1" applyNumberFormat="1" applyFont="1" applyFill="1" applyBorder="1" applyAlignment="1">
      <alignment horizontal="right" vertical="center"/>
    </xf>
    <xf numFmtId="169" fontId="26" fillId="11" borderId="25" xfId="1" applyNumberFormat="1" applyFont="1" applyFill="1" applyBorder="1" applyAlignment="1">
      <alignment vertical="center"/>
    </xf>
    <xf numFmtId="169" fontId="26" fillId="11" borderId="26" xfId="1" applyNumberFormat="1" applyFont="1" applyFill="1" applyBorder="1" applyAlignment="1">
      <alignment horizontal="right" vertical="center"/>
    </xf>
    <xf numFmtId="0" fontId="10" fillId="0" borderId="13" xfId="0" applyNumberFormat="1" applyFont="1" applyFill="1" applyBorder="1" applyAlignment="1">
      <alignment horizontal="left" vertical="center" wrapText="1"/>
    </xf>
    <xf numFmtId="169" fontId="26" fillId="11" borderId="21" xfId="1" applyNumberFormat="1" applyFont="1" applyFill="1" applyBorder="1" applyAlignment="1">
      <alignment vertical="center"/>
    </xf>
    <xf numFmtId="0" fontId="10" fillId="0" borderId="18" xfId="0" applyNumberFormat="1" applyFont="1" applyFill="1" applyBorder="1" applyAlignment="1">
      <alignment horizontal="left" vertical="center" wrapText="1"/>
    </xf>
    <xf numFmtId="170" fontId="26" fillId="11" borderId="23" xfId="1" applyNumberFormat="1" applyFont="1" applyFill="1" applyBorder="1" applyAlignment="1">
      <alignment vertical="center"/>
    </xf>
    <xf numFmtId="169" fontId="26" fillId="11" borderId="12" xfId="1" applyNumberFormat="1" applyFont="1" applyFill="1" applyBorder="1" applyAlignment="1">
      <alignment vertical="center"/>
    </xf>
    <xf numFmtId="169" fontId="26" fillId="11" borderId="3" xfId="1" applyNumberFormat="1" applyFont="1" applyFill="1" applyBorder="1" applyAlignment="1">
      <alignment vertical="center"/>
    </xf>
    <xf numFmtId="170" fontId="26" fillId="11" borderId="4" xfId="1" applyNumberFormat="1" applyFont="1" applyFill="1" applyBorder="1" applyAlignment="1">
      <alignment vertical="center"/>
    </xf>
    <xf numFmtId="1" fontId="26" fillId="11" borderId="3" xfId="1" applyNumberFormat="1" applyFont="1" applyFill="1" applyBorder="1" applyAlignment="1">
      <alignment horizontal="right" vertical="center"/>
    </xf>
    <xf numFmtId="0" fontId="10" fillId="0" borderId="3" xfId="0" applyNumberFormat="1" applyFont="1" applyFill="1" applyBorder="1" applyAlignment="1">
      <alignment horizontal="left" vertical="center" wrapText="1"/>
    </xf>
    <xf numFmtId="169" fontId="26" fillId="11" borderId="29" xfId="1" applyNumberFormat="1" applyFont="1" applyFill="1" applyBorder="1" applyAlignment="1">
      <alignment horizontal="right" vertical="center"/>
    </xf>
    <xf numFmtId="170" fontId="26" fillId="11" borderId="12" xfId="1" applyNumberFormat="1" applyFont="1" applyFill="1" applyBorder="1" applyAlignment="1">
      <alignment vertical="center"/>
    </xf>
    <xf numFmtId="170" fontId="26" fillId="11" borderId="3" xfId="1" applyNumberFormat="1" applyFont="1" applyFill="1" applyBorder="1" applyAlignment="1">
      <alignment vertical="center"/>
    </xf>
    <xf numFmtId="0" fontId="16" fillId="0" borderId="0" xfId="0" applyFont="1" applyAlignment="1">
      <alignment vertical="top"/>
    </xf>
    <xf numFmtId="0" fontId="11" fillId="0" borderId="0" xfId="3" applyFont="1" applyAlignment="1">
      <alignment vertical="top"/>
    </xf>
    <xf numFmtId="0" fontId="5" fillId="0" borderId="0" xfId="0" applyFont="1" applyAlignment="1">
      <alignment vertical="top"/>
    </xf>
    <xf numFmtId="3" fontId="4" fillId="0" borderId="5" xfId="1" applyNumberFormat="1" applyFont="1" applyBorder="1" applyAlignment="1">
      <alignment horizontal="right" vertical="center"/>
    </xf>
    <xf numFmtId="169" fontId="10" fillId="8" borderId="1" xfId="1" applyNumberFormat="1" applyFont="1" applyFill="1" applyBorder="1" applyAlignment="1">
      <alignment horizontal="right" vertical="center"/>
    </xf>
    <xf numFmtId="169" fontId="30" fillId="12" borderId="1" xfId="1" applyNumberFormat="1" applyFont="1" applyFill="1" applyBorder="1" applyAlignment="1">
      <alignment horizontal="right" vertical="center"/>
    </xf>
    <xf numFmtId="169" fontId="30" fillId="12" borderId="1" xfId="1" applyNumberFormat="1" applyFont="1" applyFill="1" applyBorder="1" applyAlignment="1">
      <alignment vertical="center"/>
    </xf>
    <xf numFmtId="170" fontId="30" fillId="12" borderId="8" xfId="1" applyNumberFormat="1" applyFont="1" applyFill="1" applyBorder="1" applyAlignment="1">
      <alignment horizontal="right" vertical="center"/>
    </xf>
    <xf numFmtId="170" fontId="30" fillId="12" borderId="8" xfId="1" applyNumberFormat="1" applyFont="1" applyFill="1" applyBorder="1" applyAlignment="1">
      <alignment vertical="center"/>
    </xf>
    <xf numFmtId="0" fontId="26" fillId="11" borderId="3" xfId="1" applyNumberFormat="1" applyFont="1" applyFill="1" applyBorder="1" applyAlignment="1">
      <alignment horizontal="right"/>
    </xf>
    <xf numFmtId="0" fontId="26" fillId="11" borderId="4" xfId="1" applyNumberFormat="1" applyFont="1" applyFill="1" applyBorder="1" applyAlignment="1">
      <alignment horizontal="right"/>
    </xf>
    <xf numFmtId="169" fontId="4" fillId="0" borderId="3" xfId="1" applyNumberFormat="1" applyFont="1" applyBorder="1" applyAlignment="1">
      <alignment horizontal="right" vertical="center"/>
    </xf>
    <xf numFmtId="0" fontId="37" fillId="11" borderId="0" xfId="0" applyFont="1" applyFill="1" applyBorder="1" applyAlignment="1">
      <alignment vertical="center" wrapText="1"/>
    </xf>
    <xf numFmtId="0" fontId="17" fillId="0" borderId="0" xfId="0" applyFont="1" applyAlignment="1">
      <alignment horizontal="left" vertical="center"/>
    </xf>
    <xf numFmtId="169" fontId="5" fillId="0" borderId="0" xfId="0" applyNumberFormat="1" applyFont="1"/>
    <xf numFmtId="169" fontId="5" fillId="0" borderId="0" xfId="1" applyNumberFormat="1" applyFont="1"/>
    <xf numFmtId="0" fontId="5" fillId="0" borderId="0" xfId="0" applyFont="1" applyBorder="1"/>
    <xf numFmtId="170" fontId="30" fillId="12" borderId="1" xfId="1" applyNumberFormat="1" applyFont="1" applyFill="1" applyBorder="1" applyAlignment="1">
      <alignment vertical="center"/>
    </xf>
    <xf numFmtId="170" fontId="30" fillId="12" borderId="1" xfId="1" applyNumberFormat="1" applyFont="1" applyFill="1" applyBorder="1" applyAlignment="1">
      <alignment horizontal="right" vertical="center"/>
    </xf>
    <xf numFmtId="0" fontId="9" fillId="0" borderId="0" xfId="2" applyFont="1" applyFill="1" applyBorder="1" applyAlignment="1">
      <alignment vertical="top" wrapText="1"/>
    </xf>
    <xf numFmtId="0" fontId="5" fillId="0" borderId="0" xfId="0" applyFont="1" applyFill="1" applyAlignment="1"/>
    <xf numFmtId="0" fontId="10" fillId="8" borderId="1" xfId="3" applyNumberFormat="1" applyFont="1" applyFill="1" applyBorder="1" applyAlignment="1">
      <alignment vertical="center"/>
    </xf>
    <xf numFmtId="174" fontId="4" fillId="0" borderId="12" xfId="10" applyNumberFormat="1" applyFont="1" applyFill="1" applyBorder="1" applyAlignment="1">
      <alignment vertical="center"/>
    </xf>
    <xf numFmtId="174" fontId="4" fillId="0" borderId="3" xfId="10" applyNumberFormat="1" applyFont="1" applyFill="1" applyBorder="1" applyAlignment="1">
      <alignment vertical="center"/>
    </xf>
    <xf numFmtId="174" fontId="4" fillId="0" borderId="4" xfId="10" applyNumberFormat="1" applyFont="1" applyFill="1" applyBorder="1" applyAlignment="1">
      <alignment vertical="center"/>
    </xf>
    <xf numFmtId="174" fontId="10" fillId="8" borderId="1" xfId="10" applyNumberFormat="1" applyFont="1" applyFill="1" applyBorder="1" applyAlignment="1">
      <alignment vertical="center"/>
    </xf>
    <xf numFmtId="0" fontId="14" fillId="0" borderId="0" xfId="0" applyFont="1" applyAlignment="1"/>
    <xf numFmtId="0" fontId="10" fillId="8" borderId="7" xfId="0" applyNumberFormat="1" applyFont="1" applyFill="1" applyBorder="1" applyAlignment="1">
      <alignment horizontal="left" vertical="center"/>
    </xf>
    <xf numFmtId="0" fontId="10" fillId="8" borderId="8" xfId="0" applyNumberFormat="1" applyFont="1" applyFill="1" applyBorder="1" applyAlignment="1">
      <alignment horizontal="left" vertical="center"/>
    </xf>
    <xf numFmtId="0" fontId="5" fillId="0" borderId="0" xfId="0" applyFont="1" applyFill="1" applyBorder="1" applyAlignment="1"/>
    <xf numFmtId="0" fontId="16" fillId="0" borderId="0" xfId="3" applyFont="1"/>
    <xf numFmtId="0" fontId="5" fillId="0" borderId="0" xfId="3" applyFont="1"/>
    <xf numFmtId="0" fontId="9" fillId="0" borderId="0" xfId="3" applyFont="1"/>
    <xf numFmtId="0" fontId="16" fillId="0" borderId="0" xfId="3" applyFont="1" applyAlignment="1">
      <alignment horizontal="center"/>
    </xf>
    <xf numFmtId="0" fontId="5" fillId="0" borderId="0" xfId="3" applyFont="1" applyAlignment="1">
      <alignment horizontal="center"/>
    </xf>
    <xf numFmtId="0" fontId="12" fillId="0" borderId="12" xfId="5" applyNumberFormat="1" applyFont="1" applyFill="1" applyBorder="1" applyAlignment="1">
      <alignment vertical="center"/>
    </xf>
    <xf numFmtId="0" fontId="12" fillId="0" borderId="3" xfId="5" applyNumberFormat="1" applyFont="1" applyFill="1" applyBorder="1" applyAlignment="1">
      <alignment vertical="center"/>
    </xf>
    <xf numFmtId="0" fontId="10" fillId="0" borderId="4" xfId="5" quotePrefix="1" applyNumberFormat="1" applyFont="1" applyFill="1" applyBorder="1" applyAlignment="1">
      <alignment vertical="center"/>
    </xf>
    <xf numFmtId="0" fontId="10" fillId="8" borderId="9" xfId="5" quotePrefix="1" applyNumberFormat="1" applyFont="1" applyFill="1" applyBorder="1" applyAlignment="1">
      <alignment vertical="center"/>
    </xf>
    <xf numFmtId="0" fontId="10" fillId="8" borderId="10" xfId="5" quotePrefix="1" applyNumberFormat="1" applyFont="1" applyFill="1" applyBorder="1" applyAlignment="1">
      <alignment vertical="center"/>
    </xf>
    <xf numFmtId="0" fontId="10" fillId="8" borderId="11" xfId="5" quotePrefix="1" applyNumberFormat="1" applyFont="1" applyFill="1" applyBorder="1" applyAlignment="1">
      <alignment vertical="center"/>
    </xf>
    <xf numFmtId="0" fontId="12" fillId="0" borderId="2" xfId="5" applyNumberFormat="1" applyFont="1" applyFill="1" applyBorder="1" applyAlignment="1">
      <alignment vertical="center"/>
    </xf>
    <xf numFmtId="0" fontId="12" fillId="0" borderId="4" xfId="5" applyNumberFormat="1" applyFont="1" applyFill="1" applyBorder="1" applyAlignment="1">
      <alignment vertical="center"/>
    </xf>
    <xf numFmtId="3" fontId="10" fillId="8" borderId="1" xfId="5" applyNumberFormat="1" applyFont="1" applyFill="1" applyBorder="1" applyAlignment="1">
      <alignment vertical="center"/>
    </xf>
    <xf numFmtId="0" fontId="12" fillId="8" borderId="12" xfId="5" applyNumberFormat="1" applyFont="1" applyFill="1" applyBorder="1" applyAlignment="1">
      <alignment vertical="center"/>
    </xf>
    <xf numFmtId="0" fontId="12" fillId="8" borderId="3" xfId="5" applyNumberFormat="1" applyFont="1" applyFill="1" applyBorder="1" applyAlignment="1">
      <alignment vertical="center"/>
    </xf>
    <xf numFmtId="0" fontId="10" fillId="8" borderId="4" xfId="5" quotePrefix="1" applyNumberFormat="1" applyFont="1" applyFill="1" applyBorder="1" applyAlignment="1">
      <alignment vertical="center"/>
    </xf>
    <xf numFmtId="170" fontId="12" fillId="6" borderId="1" xfId="1" applyNumberFormat="1" applyFont="1" applyFill="1" applyBorder="1" applyAlignment="1">
      <alignment horizontal="center" vertical="center"/>
    </xf>
    <xf numFmtId="170" fontId="26" fillId="11" borderId="2" xfId="1" applyNumberFormat="1" applyFont="1" applyFill="1" applyBorder="1" applyAlignment="1">
      <alignment horizontal="right" vertical="center"/>
    </xf>
    <xf numFmtId="170" fontId="26" fillId="11" borderId="16" xfId="1" applyNumberFormat="1" applyFont="1" applyFill="1" applyBorder="1" applyAlignment="1">
      <alignment horizontal="right" vertical="center"/>
    </xf>
    <xf numFmtId="170" fontId="26" fillId="11" borderId="14" xfId="1" applyNumberFormat="1" applyFont="1" applyFill="1" applyBorder="1" applyAlignment="1">
      <alignment horizontal="right" vertical="center"/>
    </xf>
    <xf numFmtId="170" fontId="26" fillId="11" borderId="19" xfId="1" applyNumberFormat="1" applyFont="1" applyFill="1" applyBorder="1" applyAlignment="1">
      <alignment horizontal="right" vertical="center"/>
    </xf>
    <xf numFmtId="170" fontId="26" fillId="11" borderId="35" xfId="1" applyNumberFormat="1" applyFont="1" applyFill="1" applyBorder="1" applyAlignment="1">
      <alignment horizontal="right" vertical="center"/>
    </xf>
    <xf numFmtId="170" fontId="26" fillId="11" borderId="17" xfId="1" applyNumberFormat="1" applyFont="1" applyFill="1" applyBorder="1" applyAlignment="1">
      <alignment horizontal="right" vertical="center"/>
    </xf>
    <xf numFmtId="170" fontId="26" fillId="11" borderId="6" xfId="1" applyNumberFormat="1" applyFont="1" applyFill="1" applyBorder="1" applyAlignment="1">
      <alignment horizontal="right" vertical="center"/>
    </xf>
    <xf numFmtId="170" fontId="17" fillId="0" borderId="0" xfId="1" applyNumberFormat="1" applyFont="1" applyAlignment="1">
      <alignment vertical="center"/>
    </xf>
    <xf numFmtId="170" fontId="26" fillId="11" borderId="28" xfId="1" applyNumberFormat="1" applyFont="1" applyFill="1" applyBorder="1" applyAlignment="1">
      <alignment horizontal="right" vertical="center"/>
    </xf>
    <xf numFmtId="170" fontId="26" fillId="11" borderId="8" xfId="1" applyNumberFormat="1" applyFont="1" applyFill="1" applyBorder="1" applyAlignment="1">
      <alignment horizontal="right" vertical="center"/>
    </xf>
    <xf numFmtId="170" fontId="26" fillId="11" borderId="30" xfId="1" applyNumberFormat="1" applyFont="1" applyFill="1" applyBorder="1" applyAlignment="1">
      <alignment horizontal="right" vertical="center"/>
    </xf>
    <xf numFmtId="170" fontId="26" fillId="11" borderId="33" xfId="1" applyNumberFormat="1" applyFont="1" applyFill="1" applyBorder="1" applyAlignment="1">
      <alignment horizontal="right" vertical="center"/>
    </xf>
    <xf numFmtId="169" fontId="12" fillId="6" borderId="1" xfId="1" applyNumberFormat="1" applyFont="1" applyFill="1" applyBorder="1" applyAlignment="1">
      <alignment horizontal="center" vertical="center"/>
    </xf>
    <xf numFmtId="169" fontId="26" fillId="11" borderId="2" xfId="1" applyNumberFormat="1" applyFont="1" applyFill="1" applyBorder="1" applyAlignment="1">
      <alignment horizontal="right" vertical="center"/>
    </xf>
    <xf numFmtId="169" fontId="26" fillId="11" borderId="16" xfId="1" applyNumberFormat="1" applyFont="1" applyFill="1" applyBorder="1" applyAlignment="1">
      <alignment horizontal="right" vertical="center"/>
    </xf>
    <xf numFmtId="169" fontId="26" fillId="11" borderId="14" xfId="1" applyNumberFormat="1" applyFont="1" applyFill="1" applyBorder="1" applyAlignment="1">
      <alignment horizontal="right" vertical="center"/>
    </xf>
    <xf numFmtId="169" fontId="26" fillId="11" borderId="19" xfId="1" applyNumberFormat="1" applyFont="1" applyFill="1" applyBorder="1" applyAlignment="1">
      <alignment horizontal="right" vertical="center"/>
    </xf>
    <xf numFmtId="169" fontId="26" fillId="11" borderId="35" xfId="1" applyNumberFormat="1" applyFont="1" applyFill="1" applyBorder="1" applyAlignment="1">
      <alignment horizontal="right" vertical="center"/>
    </xf>
    <xf numFmtId="169" fontId="26" fillId="11" borderId="17" xfId="1" applyNumberFormat="1" applyFont="1" applyFill="1" applyBorder="1" applyAlignment="1">
      <alignment horizontal="right" vertical="center"/>
    </xf>
    <xf numFmtId="169" fontId="17" fillId="0" borderId="0" xfId="1" applyNumberFormat="1" applyFont="1" applyAlignment="1">
      <alignment vertical="center"/>
    </xf>
    <xf numFmtId="169" fontId="26" fillId="11" borderId="28" xfId="1" applyNumberFormat="1" applyFont="1" applyFill="1" applyBorder="1" applyAlignment="1">
      <alignment horizontal="right" vertical="center"/>
    </xf>
    <xf numFmtId="169" fontId="26" fillId="11" borderId="8" xfId="1" applyNumberFormat="1" applyFont="1" applyFill="1" applyBorder="1" applyAlignment="1">
      <alignment horizontal="right" vertical="center"/>
    </xf>
    <xf numFmtId="169" fontId="26" fillId="11" borderId="30" xfId="1" applyNumberFormat="1" applyFont="1" applyFill="1" applyBorder="1" applyAlignment="1">
      <alignment horizontal="right" vertical="center"/>
    </xf>
    <xf numFmtId="169" fontId="26" fillId="11" borderId="33" xfId="1" applyNumberFormat="1" applyFont="1" applyFill="1" applyBorder="1" applyAlignment="1">
      <alignment horizontal="right" vertical="center"/>
    </xf>
    <xf numFmtId="170" fontId="26" fillId="11" borderId="5" xfId="1" applyNumberFormat="1" applyFont="1" applyFill="1" applyBorder="1" applyAlignment="1">
      <alignment horizontal="right" vertical="center"/>
    </xf>
    <xf numFmtId="169" fontId="26" fillId="11" borderId="5" xfId="1" applyNumberFormat="1" applyFont="1" applyFill="1" applyBorder="1" applyAlignment="1">
      <alignment horizontal="right" vertical="center"/>
    </xf>
    <xf numFmtId="169" fontId="10" fillId="12" borderId="32" xfId="1" applyNumberFormat="1" applyFont="1" applyFill="1" applyBorder="1" applyAlignment="1">
      <alignment horizontal="right" vertical="center"/>
    </xf>
    <xf numFmtId="170" fontId="10" fillId="12" borderId="32" xfId="1" applyNumberFormat="1" applyFont="1" applyFill="1" applyBorder="1" applyAlignment="1">
      <alignment horizontal="right" vertical="center"/>
    </xf>
    <xf numFmtId="169" fontId="26" fillId="12" borderId="38" xfId="1" applyNumberFormat="1" applyFont="1" applyFill="1" applyBorder="1" applyAlignment="1">
      <alignment horizontal="right" vertical="center"/>
    </xf>
    <xf numFmtId="170" fontId="26" fillId="12" borderId="25" xfId="1" applyNumberFormat="1" applyFont="1" applyFill="1" applyBorder="1" applyAlignment="1">
      <alignment horizontal="right" vertical="center"/>
    </xf>
    <xf numFmtId="169" fontId="26" fillId="12" borderId="25" xfId="1" applyNumberFormat="1" applyFont="1" applyFill="1" applyBorder="1" applyAlignment="1">
      <alignment horizontal="right" vertical="center"/>
    </xf>
    <xf numFmtId="169" fontId="26" fillId="12" borderId="20" xfId="1" applyNumberFormat="1" applyFont="1" applyFill="1" applyBorder="1" applyAlignment="1">
      <alignment horizontal="right" vertical="center"/>
    </xf>
    <xf numFmtId="170" fontId="26" fillId="12" borderId="21" xfId="1" applyNumberFormat="1" applyFont="1" applyFill="1" applyBorder="1" applyAlignment="1">
      <alignment horizontal="right" vertical="center"/>
    </xf>
    <xf numFmtId="169" fontId="26" fillId="12" borderId="21" xfId="1" applyNumberFormat="1" applyFont="1" applyFill="1" applyBorder="1" applyAlignment="1">
      <alignment horizontal="right" vertical="center"/>
    </xf>
    <xf numFmtId="169" fontId="26" fillId="12" borderId="39" xfId="1" applyNumberFormat="1" applyFont="1" applyFill="1" applyBorder="1" applyAlignment="1">
      <alignment horizontal="right" vertical="center"/>
    </xf>
    <xf numFmtId="170" fontId="26" fillId="12" borderId="40" xfId="1" applyNumberFormat="1" applyFont="1" applyFill="1" applyBorder="1" applyAlignment="1">
      <alignment horizontal="right" vertical="center"/>
    </xf>
    <xf numFmtId="169" fontId="26" fillId="12" borderId="40" xfId="1" applyNumberFormat="1" applyFont="1" applyFill="1" applyBorder="1" applyAlignment="1">
      <alignment horizontal="right" vertical="center"/>
    </xf>
    <xf numFmtId="169" fontId="30" fillId="12" borderId="37" xfId="1" applyNumberFormat="1" applyFont="1" applyFill="1" applyBorder="1" applyAlignment="1">
      <alignment horizontal="right" vertical="center"/>
    </xf>
    <xf numFmtId="170" fontId="30" fillId="12" borderId="37" xfId="1" applyNumberFormat="1" applyFont="1" applyFill="1" applyBorder="1" applyAlignment="1">
      <alignment horizontal="right" vertical="center"/>
    </xf>
    <xf numFmtId="169" fontId="4" fillId="12" borderId="38" xfId="1" applyNumberFormat="1" applyFont="1" applyFill="1" applyBorder="1" applyAlignment="1">
      <alignment horizontal="right" vertical="center"/>
    </xf>
    <xf numFmtId="170" fontId="4" fillId="12" borderId="25" xfId="1" applyNumberFormat="1" applyFont="1" applyFill="1" applyBorder="1" applyAlignment="1">
      <alignment horizontal="right" vertical="center"/>
    </xf>
    <xf numFmtId="169" fontId="4" fillId="12" borderId="25" xfId="1" applyNumberFormat="1" applyFont="1" applyFill="1" applyBorder="1" applyAlignment="1">
      <alignment horizontal="right" vertical="center"/>
    </xf>
    <xf numFmtId="169" fontId="4" fillId="12" borderId="20" xfId="1" applyNumberFormat="1" applyFont="1" applyFill="1" applyBorder="1" applyAlignment="1">
      <alignment horizontal="right" vertical="center"/>
    </xf>
    <xf numFmtId="170" fontId="4" fillId="12" borderId="21" xfId="1" applyNumberFormat="1" applyFont="1" applyFill="1" applyBorder="1" applyAlignment="1">
      <alignment horizontal="right" vertical="center"/>
    </xf>
    <xf numFmtId="169" fontId="4" fillId="12" borderId="21" xfId="1" applyNumberFormat="1" applyFont="1" applyFill="1" applyBorder="1" applyAlignment="1">
      <alignment horizontal="right" vertical="center"/>
    </xf>
    <xf numFmtId="169" fontId="4" fillId="12" borderId="39" xfId="1" applyNumberFormat="1" applyFont="1" applyFill="1" applyBorder="1" applyAlignment="1">
      <alignment horizontal="right" vertical="center"/>
    </xf>
    <xf numFmtId="170" fontId="4" fillId="12" borderId="40" xfId="1" applyNumberFormat="1" applyFont="1" applyFill="1" applyBorder="1" applyAlignment="1">
      <alignment horizontal="right" vertical="center"/>
    </xf>
    <xf numFmtId="169" fontId="4" fillId="12" borderId="40" xfId="1" applyNumberFormat="1" applyFont="1" applyFill="1" applyBorder="1" applyAlignment="1">
      <alignment horizontal="right" vertical="center"/>
    </xf>
    <xf numFmtId="0" fontId="4" fillId="0" borderId="0" xfId="0" applyFont="1"/>
    <xf numFmtId="0" fontId="17" fillId="0" borderId="0" xfId="0" applyFont="1"/>
    <xf numFmtId="0" fontId="39" fillId="0" borderId="0" xfId="0" applyFont="1"/>
    <xf numFmtId="0" fontId="4" fillId="0" borderId="0" xfId="0" applyFont="1" applyFill="1"/>
    <xf numFmtId="0" fontId="11" fillId="0" borderId="0" xfId="0" applyFont="1" applyFill="1"/>
    <xf numFmtId="168" fontId="4" fillId="0" borderId="0" xfId="0" applyNumberFormat="1" applyFont="1" applyFill="1"/>
    <xf numFmtId="0" fontId="39" fillId="0" borderId="0" xfId="0" applyFont="1" applyFill="1"/>
    <xf numFmtId="49" fontId="10" fillId="8" borderId="0" xfId="0" applyNumberFormat="1" applyFont="1" applyFill="1" applyBorder="1" applyAlignment="1">
      <alignment vertical="center" shrinkToFit="1"/>
    </xf>
    <xf numFmtId="49" fontId="10" fillId="0" borderId="0" xfId="0" applyNumberFormat="1" applyFont="1" applyFill="1" applyBorder="1" applyAlignment="1">
      <alignment vertical="center" shrinkToFit="1"/>
    </xf>
    <xf numFmtId="0" fontId="10" fillId="0" borderId="5" xfId="3" quotePrefix="1" applyFont="1" applyFill="1" applyBorder="1" applyAlignment="1" applyProtection="1">
      <alignment horizontal="center"/>
      <protection locked="0"/>
    </xf>
    <xf numFmtId="0" fontId="5" fillId="0" borderId="0" xfId="3" applyFont="1" applyAlignment="1">
      <alignment vertical="center"/>
    </xf>
    <xf numFmtId="0" fontId="5" fillId="0" borderId="0" xfId="3" applyFont="1" applyBorder="1" applyAlignment="1">
      <alignment vertical="center"/>
    </xf>
    <xf numFmtId="169" fontId="5" fillId="0" borderId="0" xfId="1" applyNumberFormat="1" applyFont="1" applyAlignment="1">
      <alignment vertical="center"/>
    </xf>
    <xf numFmtId="0" fontId="17" fillId="0" borderId="0" xfId="3" quotePrefix="1" applyFont="1" applyFill="1" applyBorder="1" applyAlignment="1" applyProtection="1">
      <alignment horizontal="right" vertical="center"/>
      <protection locked="0"/>
    </xf>
    <xf numFmtId="169" fontId="11" fillId="0" borderId="12" xfId="1" applyNumberFormat="1" applyFont="1" applyBorder="1" applyAlignment="1">
      <alignment vertical="center"/>
    </xf>
    <xf numFmtId="169" fontId="11" fillId="0" borderId="4" xfId="1" applyNumberFormat="1" applyFont="1" applyBorder="1" applyAlignment="1">
      <alignment vertical="center"/>
    </xf>
    <xf numFmtId="0" fontId="9" fillId="0" borderId="0" xfId="2" applyFont="1" applyFill="1" applyBorder="1" applyAlignment="1">
      <alignment horizontal="left" vertical="center" wrapText="1"/>
    </xf>
    <xf numFmtId="169" fontId="4" fillId="0" borderId="12" xfId="1" applyNumberFormat="1" applyFont="1" applyFill="1" applyBorder="1" applyAlignment="1">
      <alignment vertical="center" shrinkToFit="1"/>
    </xf>
    <xf numFmtId="169" fontId="4" fillId="0" borderId="4" xfId="1" applyNumberFormat="1" applyFont="1" applyFill="1" applyBorder="1" applyAlignment="1">
      <alignment vertical="center" shrinkToFit="1"/>
    </xf>
    <xf numFmtId="169" fontId="11" fillId="0" borderId="12" xfId="1" applyNumberFormat="1" applyFont="1" applyBorder="1" applyAlignment="1">
      <alignment horizontal="right" vertical="center"/>
    </xf>
    <xf numFmtId="169" fontId="11" fillId="0" borderId="4" xfId="1" applyNumberFormat="1" applyFont="1" applyBorder="1" applyAlignment="1">
      <alignment horizontal="right" vertical="center"/>
    </xf>
    <xf numFmtId="3" fontId="10" fillId="4" borderId="9" xfId="0" applyNumberFormat="1" applyFont="1" applyFill="1" applyBorder="1" applyAlignment="1">
      <alignment horizontal="center" vertical="center" wrapText="1"/>
    </xf>
    <xf numFmtId="0" fontId="4" fillId="0" borderId="0" xfId="0" applyFont="1" applyAlignment="1">
      <alignment vertical="center"/>
    </xf>
    <xf numFmtId="0" fontId="4" fillId="0" borderId="0" xfId="2" applyFont="1" applyFill="1" applyBorder="1" applyAlignment="1">
      <alignment vertical="center"/>
    </xf>
    <xf numFmtId="0" fontId="5" fillId="0" borderId="0" xfId="0" applyFont="1" applyFill="1" applyBorder="1" applyAlignment="1">
      <alignment vertical="center" wrapText="1"/>
    </xf>
    <xf numFmtId="0" fontId="6" fillId="0" borderId="0" xfId="3" applyFont="1" applyFill="1" applyBorder="1" applyAlignment="1">
      <alignment vertical="center"/>
    </xf>
    <xf numFmtId="0" fontId="4" fillId="0" borderId="0" xfId="2" applyFont="1" applyFill="1" applyBorder="1" applyAlignment="1">
      <alignment vertical="center" wrapText="1"/>
    </xf>
    <xf numFmtId="0" fontId="10" fillId="0" borderId="0" xfId="2" applyFont="1" applyFill="1" applyBorder="1" applyAlignment="1">
      <alignment vertical="center"/>
    </xf>
    <xf numFmtId="0" fontId="4" fillId="0" borderId="3" xfId="2" applyFont="1" applyFill="1" applyBorder="1" applyAlignment="1">
      <alignment horizontal="left" vertical="center" wrapText="1"/>
    </xf>
    <xf numFmtId="0" fontId="4" fillId="0" borderId="12" xfId="2" applyFont="1" applyFill="1" applyBorder="1" applyAlignment="1">
      <alignment horizontal="left" vertical="center" wrapText="1"/>
    </xf>
    <xf numFmtId="170" fontId="4" fillId="0" borderId="24" xfId="1" applyNumberFormat="1" applyFont="1" applyBorder="1" applyAlignment="1">
      <alignment horizontal="right" vertical="center"/>
    </xf>
    <xf numFmtId="170" fontId="26" fillId="11" borderId="41" xfId="1" applyNumberFormat="1" applyFont="1" applyFill="1" applyBorder="1" applyAlignment="1">
      <alignment horizontal="right" vertical="center"/>
    </xf>
    <xf numFmtId="170" fontId="26" fillId="11" borderId="42" xfId="1" applyNumberFormat="1" applyFont="1" applyFill="1" applyBorder="1" applyAlignment="1">
      <alignment horizontal="right" vertical="center"/>
    </xf>
    <xf numFmtId="0" fontId="3" fillId="0" borderId="3" xfId="4" applyFill="1" applyBorder="1" applyAlignment="1" applyProtection="1">
      <alignment horizontal="center" vertical="center"/>
    </xf>
    <xf numFmtId="0" fontId="17" fillId="0" borderId="0" xfId="0" applyFont="1" applyAlignment="1">
      <alignment horizontal="left" vertical="center"/>
    </xf>
    <xf numFmtId="0" fontId="5" fillId="0" borderId="0" xfId="0" applyFont="1" applyAlignment="1">
      <alignment vertical="center" wrapText="1"/>
    </xf>
    <xf numFmtId="0" fontId="11" fillId="0" borderId="0" xfId="0" applyFont="1" applyBorder="1" applyAlignment="1">
      <alignment horizontal="center" vertical="center"/>
    </xf>
    <xf numFmtId="0" fontId="4" fillId="0" borderId="43" xfId="2" applyFont="1" applyBorder="1" applyAlignment="1">
      <alignment vertical="center"/>
    </xf>
    <xf numFmtId="0" fontId="4" fillId="0" borderId="44" xfId="2" applyFont="1" applyBorder="1" applyAlignment="1">
      <alignment vertical="center"/>
    </xf>
    <xf numFmtId="0" fontId="4" fillId="0" borderId="44" xfId="2" applyFont="1" applyBorder="1" applyAlignment="1">
      <alignment vertical="center" wrapText="1"/>
    </xf>
    <xf numFmtId="0" fontId="4" fillId="0" borderId="45" xfId="2" applyFont="1" applyBorder="1" applyAlignment="1">
      <alignment horizontal="center" vertical="center"/>
    </xf>
    <xf numFmtId="0" fontId="4" fillId="0" borderId="48" xfId="2" quotePrefix="1" applyFont="1" applyBorder="1" applyAlignment="1">
      <alignment horizontal="left" vertical="center"/>
    </xf>
    <xf numFmtId="0" fontId="4" fillId="0" borderId="49" xfId="2" applyFont="1" applyBorder="1" applyAlignment="1">
      <alignment vertical="center"/>
    </xf>
    <xf numFmtId="0" fontId="4" fillId="0" borderId="49" xfId="2" applyFont="1" applyBorder="1" applyAlignment="1">
      <alignment vertical="center" wrapText="1"/>
    </xf>
    <xf numFmtId="0" fontId="4" fillId="0" borderId="50" xfId="2" applyFont="1" applyBorder="1" applyAlignment="1">
      <alignment horizontal="center" vertical="center"/>
    </xf>
    <xf numFmtId="0" fontId="17" fillId="0" borderId="0" xfId="3" applyFont="1" applyAlignment="1">
      <alignment vertical="center" wrapText="1"/>
    </xf>
    <xf numFmtId="0" fontId="4" fillId="0" borderId="0" xfId="3" applyFont="1" applyBorder="1" applyAlignment="1">
      <alignment horizontal="center" vertical="center"/>
    </xf>
    <xf numFmtId="0" fontId="17" fillId="0" borderId="0" xfId="0" applyFont="1" applyAlignment="1">
      <alignment horizontal="right" vertical="center"/>
    </xf>
    <xf numFmtId="0" fontId="10" fillId="6" borderId="1" xfId="3" applyNumberFormat="1" applyFont="1" applyFill="1" applyBorder="1" applyAlignment="1">
      <alignment horizontal="center" vertical="center" wrapText="1"/>
    </xf>
    <xf numFmtId="49" fontId="40" fillId="0" borderId="0" xfId="0" applyNumberFormat="1" applyFont="1" applyFill="1" applyBorder="1" applyAlignment="1">
      <alignment vertical="center" wrapText="1"/>
    </xf>
    <xf numFmtId="0" fontId="0" fillId="0" borderId="0" xfId="0" applyFill="1"/>
    <xf numFmtId="170" fontId="0" fillId="0" borderId="0" xfId="1" applyNumberFormat="1" applyFont="1" applyFill="1"/>
    <xf numFmtId="0" fontId="3" fillId="0" borderId="2" xfId="4" applyFill="1" applyBorder="1" applyAlignment="1" applyProtection="1">
      <alignment horizontal="center" vertical="center"/>
    </xf>
    <xf numFmtId="0" fontId="17" fillId="0" borderId="0" xfId="0" applyFont="1" applyAlignment="1">
      <alignment horizontal="left" vertical="center"/>
    </xf>
    <xf numFmtId="0" fontId="15" fillId="6" borderId="1" xfId="0" applyFont="1" applyFill="1" applyBorder="1" applyAlignment="1">
      <alignment horizontal="center" vertical="center"/>
    </xf>
    <xf numFmtId="0" fontId="5" fillId="0" borderId="0" xfId="0" applyFont="1" applyAlignment="1"/>
    <xf numFmtId="169" fontId="39" fillId="0" borderId="0" xfId="1" applyNumberFormat="1" applyFont="1"/>
    <xf numFmtId="170" fontId="39" fillId="0" borderId="0" xfId="1" applyNumberFormat="1" applyFont="1"/>
    <xf numFmtId="167" fontId="39" fillId="0" borderId="0" xfId="0" applyNumberFormat="1" applyFont="1"/>
    <xf numFmtId="49" fontId="37" fillId="0" borderId="0" xfId="0" applyNumberFormat="1" applyFont="1" applyFill="1" applyBorder="1" applyAlignment="1">
      <alignment vertical="center" wrapText="1"/>
    </xf>
    <xf numFmtId="0" fontId="15" fillId="6" borderId="1" xfId="0" applyFont="1" applyFill="1" applyBorder="1" applyAlignment="1">
      <alignment horizontal="center" vertical="center"/>
    </xf>
    <xf numFmtId="0" fontId="15" fillId="6" borderId="1" xfId="0" applyFont="1" applyFill="1" applyBorder="1" applyAlignment="1">
      <alignment horizontal="center" vertical="center"/>
    </xf>
    <xf numFmtId="0" fontId="9" fillId="0" borderId="0" xfId="2" applyFont="1" applyBorder="1" applyAlignment="1">
      <alignment vertical="top" wrapText="1"/>
    </xf>
    <xf numFmtId="0" fontId="10" fillId="8" borderId="12" xfId="3" applyNumberFormat="1" applyFont="1" applyFill="1" applyBorder="1" applyAlignment="1">
      <alignment vertical="center"/>
    </xf>
    <xf numFmtId="0" fontId="10" fillId="8" borderId="3" xfId="3" applyNumberFormat="1" applyFont="1" applyFill="1" applyBorder="1" applyAlignment="1">
      <alignment vertical="center"/>
    </xf>
    <xf numFmtId="0" fontId="10" fillId="8" borderId="4" xfId="3" applyNumberFormat="1" applyFont="1" applyFill="1" applyBorder="1" applyAlignment="1">
      <alignment vertical="center"/>
    </xf>
    <xf numFmtId="0" fontId="41" fillId="0" borderId="0" xfId="0" applyFont="1"/>
    <xf numFmtId="0" fontId="10" fillId="0" borderId="0" xfId="2" applyFont="1" applyFill="1" applyAlignment="1">
      <alignment vertical="center"/>
    </xf>
    <xf numFmtId="3" fontId="33" fillId="4" borderId="1" xfId="0" applyNumberFormat="1" applyFont="1" applyFill="1" applyBorder="1" applyAlignment="1">
      <alignment horizontal="center" vertical="center" wrapText="1"/>
    </xf>
    <xf numFmtId="1" fontId="33" fillId="4" borderId="1" xfId="0" applyNumberFormat="1" applyFont="1" applyFill="1" applyBorder="1" applyAlignment="1">
      <alignment horizontal="center" vertical="center" wrapText="1"/>
    </xf>
    <xf numFmtId="0" fontId="4" fillId="0" borderId="2"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3" xfId="2" applyFont="1" applyFill="1" applyBorder="1" applyAlignment="1">
      <alignment horizontal="center" vertical="center" wrapText="1"/>
    </xf>
    <xf numFmtId="0" fontId="4" fillId="0" borderId="12" xfId="2" applyFont="1" applyFill="1" applyBorder="1" applyAlignment="1">
      <alignment horizontal="center" vertical="center" wrapText="1"/>
    </xf>
    <xf numFmtId="0" fontId="17" fillId="0" borderId="0" xfId="0" applyFont="1" applyFill="1" applyBorder="1" applyAlignment="1">
      <alignment horizontal="left" vertical="center" wrapText="1"/>
    </xf>
    <xf numFmtId="0" fontId="17" fillId="0" borderId="0" xfId="0" applyFont="1" applyAlignment="1">
      <alignment horizontal="left" vertical="center"/>
    </xf>
    <xf numFmtId="0" fontId="17" fillId="0" borderId="0" xfId="0" applyFont="1" applyAlignment="1">
      <alignment horizontal="left" vertical="center"/>
    </xf>
    <xf numFmtId="0" fontId="4" fillId="0" borderId="8" xfId="2" applyFont="1" applyFill="1" applyBorder="1" applyAlignment="1">
      <alignment horizontal="center" vertical="center" wrapText="1"/>
    </xf>
    <xf numFmtId="0" fontId="4" fillId="0" borderId="8" xfId="2" applyFont="1" applyFill="1" applyBorder="1" applyAlignment="1">
      <alignment horizontal="left" vertical="center" wrapText="1" indent="1"/>
    </xf>
    <xf numFmtId="0" fontId="4" fillId="0" borderId="8" xfId="2" applyFont="1" applyFill="1" applyBorder="1" applyAlignment="1">
      <alignment horizontal="left" vertical="center" wrapText="1"/>
    </xf>
    <xf numFmtId="0" fontId="42" fillId="0" borderId="12" xfId="4" applyFont="1" applyFill="1" applyBorder="1" applyAlignment="1" applyProtection="1">
      <alignment horizontal="center" vertical="center"/>
    </xf>
    <xf numFmtId="0" fontId="42" fillId="0" borderId="8" xfId="4" applyFont="1" applyFill="1" applyBorder="1" applyAlignment="1" applyProtection="1">
      <alignment horizontal="center" vertical="center"/>
    </xf>
    <xf numFmtId="0" fontId="10" fillId="6" borderId="1" xfId="3" applyNumberFormat="1" applyFont="1" applyFill="1" applyBorder="1" applyAlignment="1">
      <alignment horizontal="center" vertical="center" wrapText="1"/>
    </xf>
    <xf numFmtId="0" fontId="17" fillId="0" borderId="0" xfId="0" applyFont="1" applyAlignment="1">
      <alignment horizontal="left" vertical="center"/>
    </xf>
    <xf numFmtId="0" fontId="15" fillId="6" borderId="1" xfId="0" applyFont="1" applyFill="1" applyBorder="1" applyAlignment="1">
      <alignment horizontal="center" vertical="center"/>
    </xf>
    <xf numFmtId="0" fontId="17" fillId="0" borderId="0" xfId="0" applyFont="1" applyAlignment="1">
      <alignment horizontal="left" vertical="center"/>
    </xf>
    <xf numFmtId="0" fontId="43" fillId="0" borderId="0" xfId="2" applyFont="1" applyFill="1" applyBorder="1" applyAlignment="1">
      <alignment vertical="center"/>
    </xf>
    <xf numFmtId="0" fontId="10" fillId="0" borderId="5" xfId="5" quotePrefix="1" applyNumberFormat="1" applyFont="1" applyFill="1" applyBorder="1" applyAlignment="1">
      <alignment vertical="center"/>
    </xf>
    <xf numFmtId="169" fontId="26" fillId="11" borderId="7" xfId="1" applyNumberFormat="1" applyFont="1" applyFill="1" applyBorder="1" applyAlignment="1">
      <alignment horizontal="right" vertical="center"/>
    </xf>
    <xf numFmtId="170" fontId="26" fillId="11" borderId="7" xfId="1" applyNumberFormat="1" applyFont="1" applyFill="1" applyBorder="1" applyAlignment="1">
      <alignment horizontal="right" vertical="center"/>
    </xf>
    <xf numFmtId="169" fontId="4" fillId="0" borderId="2" xfId="1" applyNumberFormat="1" applyFont="1" applyFill="1" applyBorder="1" applyAlignment="1">
      <alignment horizontal="right" vertical="center"/>
    </xf>
    <xf numFmtId="170" fontId="4" fillId="0" borderId="2" xfId="1" applyNumberFormat="1" applyFont="1" applyFill="1" applyBorder="1" applyAlignment="1">
      <alignment horizontal="right" vertical="center"/>
    </xf>
    <xf numFmtId="170" fontId="4" fillId="0" borderId="7" xfId="1" applyNumberFormat="1" applyFont="1" applyFill="1" applyBorder="1" applyAlignment="1">
      <alignment horizontal="right" vertical="center"/>
    </xf>
    <xf numFmtId="169" fontId="4" fillId="0" borderId="7" xfId="1" applyNumberFormat="1" applyFont="1" applyFill="1" applyBorder="1" applyAlignment="1">
      <alignment horizontal="right" vertical="center"/>
    </xf>
    <xf numFmtId="170" fontId="4" fillId="0" borderId="14" xfId="1" applyNumberFormat="1" applyFont="1" applyFill="1" applyBorder="1" applyAlignment="1">
      <alignment horizontal="right" vertical="center"/>
    </xf>
    <xf numFmtId="169" fontId="4" fillId="0" borderId="14" xfId="1" applyNumberFormat="1" applyFont="1" applyFill="1" applyBorder="1" applyAlignment="1">
      <alignment horizontal="right" vertical="center"/>
    </xf>
    <xf numFmtId="170" fontId="4" fillId="0" borderId="33" xfId="1" applyNumberFormat="1" applyFont="1" applyFill="1" applyBorder="1" applyAlignment="1">
      <alignment horizontal="right" vertical="center"/>
    </xf>
    <xf numFmtId="169" fontId="4" fillId="0" borderId="33" xfId="1" applyNumberFormat="1" applyFont="1" applyFill="1" applyBorder="1" applyAlignment="1">
      <alignment horizontal="right" vertical="center"/>
    </xf>
    <xf numFmtId="170" fontId="10" fillId="8" borderId="10" xfId="1" applyNumberFormat="1" applyFont="1" applyFill="1" applyBorder="1" applyAlignment="1">
      <alignment horizontal="right" vertical="center"/>
    </xf>
    <xf numFmtId="169" fontId="10" fillId="8" borderId="10" xfId="1" applyNumberFormat="1" applyFont="1" applyFill="1" applyBorder="1" applyAlignment="1">
      <alignment horizontal="right" vertical="center"/>
    </xf>
    <xf numFmtId="169" fontId="4" fillId="0" borderId="6" xfId="1" applyNumberFormat="1" applyFont="1" applyFill="1" applyBorder="1" applyAlignment="1">
      <alignment horizontal="right" vertical="center"/>
    </xf>
    <xf numFmtId="170" fontId="4" fillId="0" borderId="6" xfId="1" applyNumberFormat="1" applyFont="1" applyFill="1" applyBorder="1" applyAlignment="1">
      <alignment horizontal="right" vertical="center"/>
    </xf>
    <xf numFmtId="170" fontId="4" fillId="0" borderId="35" xfId="1" applyNumberFormat="1" applyFont="1" applyFill="1" applyBorder="1" applyAlignment="1">
      <alignment horizontal="right" vertical="center"/>
    </xf>
    <xf numFmtId="169" fontId="4" fillId="0" borderId="35" xfId="1" applyNumberFormat="1" applyFont="1" applyFill="1" applyBorder="1" applyAlignment="1">
      <alignment horizontal="right" vertical="center"/>
    </xf>
    <xf numFmtId="170" fontId="4" fillId="0" borderId="19" xfId="1" applyNumberFormat="1" applyFont="1" applyFill="1" applyBorder="1" applyAlignment="1">
      <alignment horizontal="right" vertical="center"/>
    </xf>
    <xf numFmtId="169" fontId="4" fillId="0" borderId="19" xfId="1" applyNumberFormat="1" applyFont="1" applyFill="1" applyBorder="1" applyAlignment="1">
      <alignment horizontal="right" vertical="center"/>
    </xf>
    <xf numFmtId="170" fontId="10" fillId="8" borderId="34" xfId="1" applyNumberFormat="1" applyFont="1" applyFill="1" applyBorder="1" applyAlignment="1">
      <alignment horizontal="right" vertical="center"/>
    </xf>
    <xf numFmtId="169" fontId="10" fillId="8" borderId="36" xfId="1" applyNumberFormat="1" applyFont="1" applyFill="1" applyBorder="1" applyAlignment="1">
      <alignment horizontal="right" vertical="center"/>
    </xf>
    <xf numFmtId="170" fontId="10" fillId="8" borderId="36" xfId="1" applyNumberFormat="1" applyFont="1" applyFill="1" applyBorder="1" applyAlignment="1">
      <alignment horizontal="right" vertical="center"/>
    </xf>
    <xf numFmtId="170" fontId="10" fillId="8" borderId="9" xfId="1" applyNumberFormat="1" applyFont="1" applyFill="1" applyBorder="1" applyAlignment="1">
      <alignment horizontal="right" vertical="center"/>
    </xf>
    <xf numFmtId="169" fontId="10" fillId="8" borderId="9" xfId="1" applyNumberFormat="1" applyFont="1" applyFill="1" applyBorder="1" applyAlignment="1">
      <alignment horizontal="right" vertical="center"/>
    </xf>
    <xf numFmtId="169" fontId="10" fillId="8" borderId="34" xfId="1" applyNumberFormat="1" applyFont="1" applyFill="1" applyBorder="1" applyAlignment="1">
      <alignment horizontal="right" vertical="center"/>
    </xf>
    <xf numFmtId="170" fontId="4" fillId="0" borderId="28" xfId="1" applyNumberFormat="1" applyFont="1" applyFill="1" applyBorder="1" applyAlignment="1">
      <alignment horizontal="right" vertical="center"/>
    </xf>
    <xf numFmtId="164" fontId="0" fillId="0" borderId="0" xfId="1" applyFont="1" applyFill="1"/>
    <xf numFmtId="0" fontId="17" fillId="0" borderId="0" xfId="0" applyFont="1" applyAlignment="1">
      <alignment horizontal="left" vertical="center"/>
    </xf>
    <xf numFmtId="0" fontId="10" fillId="0" borderId="8" xfId="3" applyFont="1" applyFill="1" applyBorder="1" applyAlignment="1" applyProtection="1">
      <alignment horizontal="center"/>
      <protection locked="0"/>
    </xf>
    <xf numFmtId="0" fontId="0" fillId="0" borderId="0" xfId="0" applyFill="1" applyAlignment="1"/>
    <xf numFmtId="0" fontId="17" fillId="0" borderId="0" xfId="0" applyFont="1" applyFill="1" applyBorder="1" applyAlignment="1">
      <alignment horizontal="left" vertical="center"/>
    </xf>
    <xf numFmtId="0" fontId="10" fillId="8" borderId="1" xfId="0" applyNumberFormat="1" applyFont="1" applyFill="1" applyBorder="1" applyAlignment="1">
      <alignment horizontal="left" vertical="center" wrapText="1"/>
    </xf>
    <xf numFmtId="0" fontId="10" fillId="8" borderId="6" xfId="0" applyNumberFormat="1" applyFont="1" applyFill="1" applyBorder="1" applyAlignment="1">
      <alignment horizontal="left" vertical="center" wrapText="1"/>
    </xf>
    <xf numFmtId="0" fontId="10" fillId="6" borderId="1" xfId="3" applyNumberFormat="1" applyFont="1" applyFill="1" applyBorder="1" applyAlignment="1">
      <alignment horizontal="center" vertical="center" wrapText="1"/>
    </xf>
    <xf numFmtId="0" fontId="17" fillId="0" borderId="0" xfId="0" applyFont="1" applyAlignment="1">
      <alignment horizontal="left" vertical="center"/>
    </xf>
    <xf numFmtId="0" fontId="10" fillId="8" borderId="5" xfId="0" applyNumberFormat="1" applyFont="1" applyFill="1" applyBorder="1" applyAlignment="1">
      <alignment horizontal="left" vertical="center" wrapText="1"/>
    </xf>
    <xf numFmtId="174" fontId="4" fillId="0" borderId="5" xfId="10" applyNumberFormat="1" applyFont="1" applyFill="1" applyBorder="1" applyAlignment="1">
      <alignment horizontal="right" vertical="center"/>
    </xf>
    <xf numFmtId="174" fontId="4" fillId="13" borderId="1" xfId="10" applyNumberFormat="1" applyFont="1" applyFill="1" applyBorder="1" applyAlignment="1">
      <alignment horizontal="right" vertical="center"/>
    </xf>
    <xf numFmtId="170" fontId="10" fillId="8" borderId="22" xfId="1" applyNumberFormat="1" applyFont="1" applyFill="1" applyBorder="1" applyAlignment="1">
      <alignment horizontal="right" vertical="center"/>
    </xf>
    <xf numFmtId="169" fontId="10" fillId="8" borderId="22" xfId="1" applyNumberFormat="1" applyFont="1" applyFill="1" applyBorder="1" applyAlignment="1">
      <alignment horizontal="right" vertical="center"/>
    </xf>
    <xf numFmtId="170" fontId="10" fillId="8" borderId="2" xfId="1" applyNumberFormat="1" applyFont="1" applyFill="1" applyBorder="1" applyAlignment="1">
      <alignment horizontal="right" vertical="center"/>
    </xf>
    <xf numFmtId="170" fontId="10" fillId="8" borderId="7" xfId="1" applyNumberFormat="1" applyFont="1" applyFill="1" applyBorder="1" applyAlignment="1">
      <alignment horizontal="right" vertical="center"/>
    </xf>
    <xf numFmtId="169" fontId="10" fillId="8" borderId="2" xfId="1" applyNumberFormat="1" applyFont="1" applyFill="1" applyBorder="1" applyAlignment="1">
      <alignment horizontal="right" vertical="center"/>
    </xf>
    <xf numFmtId="169" fontId="10" fillId="8" borderId="7" xfId="1" applyNumberFormat="1" applyFont="1" applyFill="1" applyBorder="1" applyAlignment="1">
      <alignment horizontal="right" vertical="center"/>
    </xf>
    <xf numFmtId="169" fontId="10" fillId="8" borderId="28" xfId="1" applyNumberFormat="1" applyFont="1" applyFill="1" applyBorder="1" applyAlignment="1">
      <alignment horizontal="right" vertical="center"/>
    </xf>
    <xf numFmtId="169" fontId="10" fillId="8" borderId="30" xfId="1" applyNumberFormat="1" applyFont="1" applyFill="1" applyBorder="1" applyAlignment="1">
      <alignment horizontal="right" vertical="center"/>
    </xf>
    <xf numFmtId="169" fontId="10" fillId="8" borderId="31" xfId="1" applyNumberFormat="1" applyFont="1" applyFill="1" applyBorder="1" applyAlignment="1">
      <alignment horizontal="right" vertical="center"/>
    </xf>
    <xf numFmtId="169" fontId="10" fillId="8" borderId="6" xfId="1" applyNumberFormat="1" applyFont="1" applyFill="1" applyBorder="1" applyAlignment="1">
      <alignment horizontal="right" vertical="center"/>
    </xf>
    <xf numFmtId="170" fontId="10" fillId="8" borderId="27" xfId="1" applyNumberFormat="1" applyFont="1" applyFill="1" applyBorder="1" applyAlignment="1">
      <alignment horizontal="right" vertical="center"/>
    </xf>
    <xf numFmtId="170" fontId="10" fillId="8" borderId="8" xfId="1" applyNumberFormat="1" applyFont="1" applyFill="1" applyBorder="1" applyAlignment="1">
      <alignment horizontal="right" vertical="center"/>
    </xf>
    <xf numFmtId="170" fontId="4" fillId="0" borderId="2" xfId="1" applyNumberFormat="1" applyFont="1" applyBorder="1" applyAlignment="1">
      <alignment horizontal="right" vertical="center"/>
    </xf>
    <xf numFmtId="169" fontId="30" fillId="12" borderId="6" xfId="1" applyNumberFormat="1" applyFont="1" applyFill="1" applyBorder="1" applyAlignment="1">
      <alignment vertical="center"/>
    </xf>
    <xf numFmtId="169" fontId="30" fillId="12" borderId="3" xfId="1" applyNumberFormat="1" applyFont="1" applyFill="1" applyBorder="1" applyAlignment="1">
      <alignment vertical="center"/>
    </xf>
    <xf numFmtId="170" fontId="16" fillId="0" borderId="0" xfId="1" applyNumberFormat="1" applyFont="1" applyAlignment="1">
      <alignment vertical="center"/>
    </xf>
    <xf numFmtId="170" fontId="10" fillId="0" borderId="4" xfId="1" applyNumberFormat="1" applyFont="1" applyFill="1" applyBorder="1" applyAlignment="1">
      <alignment horizontal="left" vertical="center"/>
    </xf>
    <xf numFmtId="170" fontId="10" fillId="8" borderId="4" xfId="1" applyNumberFormat="1" applyFont="1" applyFill="1" applyBorder="1" applyAlignment="1">
      <alignment horizontal="left" vertical="center"/>
    </xf>
    <xf numFmtId="169" fontId="5" fillId="0" borderId="0" xfId="1" applyNumberFormat="1" applyFont="1" applyFill="1"/>
    <xf numFmtId="169" fontId="10" fillId="8" borderId="1" xfId="1" applyNumberFormat="1" applyFont="1" applyFill="1" applyBorder="1" applyAlignment="1">
      <alignment vertical="center"/>
    </xf>
    <xf numFmtId="169" fontId="4" fillId="0" borderId="0" xfId="1" applyNumberFormat="1" applyFont="1" applyFill="1" applyBorder="1" applyAlignment="1">
      <alignment horizontal="right" vertical="center" wrapText="1"/>
    </xf>
    <xf numFmtId="169" fontId="18" fillId="0" borderId="0" xfId="1" applyNumberFormat="1" applyFont="1" applyBorder="1" applyAlignment="1">
      <alignment vertical="center"/>
    </xf>
    <xf numFmtId="174" fontId="5" fillId="0" borderId="0" xfId="10" applyNumberFormat="1" applyFont="1" applyFill="1"/>
    <xf numFmtId="174" fontId="10" fillId="6" borderId="6" xfId="10" applyNumberFormat="1" applyFont="1" applyFill="1" applyBorder="1" applyAlignment="1">
      <alignment horizontal="center" vertical="center" wrapText="1"/>
    </xf>
    <xf numFmtId="174" fontId="17" fillId="0" borderId="0" xfId="10" applyNumberFormat="1" applyFont="1" applyAlignment="1">
      <alignment vertical="center"/>
    </xf>
    <xf numFmtId="174" fontId="4" fillId="0" borderId="0" xfId="10" applyNumberFormat="1" applyFont="1" applyFill="1" applyBorder="1" applyAlignment="1">
      <alignment horizontal="right" vertical="center" wrapText="1"/>
    </xf>
    <xf numFmtId="174" fontId="18" fillId="0" borderId="0" xfId="10" applyNumberFormat="1" applyFont="1" applyBorder="1" applyAlignment="1">
      <alignment vertical="center"/>
    </xf>
    <xf numFmtId="169" fontId="14" fillId="0" borderId="0" xfId="1" applyNumberFormat="1" applyFont="1"/>
    <xf numFmtId="169" fontId="9" fillId="0" borderId="0" xfId="1" applyNumberFormat="1" applyFont="1" applyBorder="1" applyAlignment="1">
      <alignment vertical="top" wrapText="1"/>
    </xf>
    <xf numFmtId="169" fontId="10" fillId="4" borderId="6" xfId="1" applyNumberFormat="1" applyFont="1" applyFill="1" applyBorder="1" applyAlignment="1">
      <alignment horizontal="center" vertical="center" wrapText="1"/>
    </xf>
    <xf numFmtId="169" fontId="4" fillId="13" borderId="1" xfId="1" applyNumberFormat="1" applyFont="1" applyFill="1" applyBorder="1" applyAlignment="1">
      <alignment horizontal="right" vertical="center"/>
    </xf>
    <xf numFmtId="169" fontId="17" fillId="0" borderId="0" xfId="1" applyNumberFormat="1" applyFont="1" applyFill="1" applyAlignment="1">
      <alignment vertical="center"/>
    </xf>
    <xf numFmtId="169" fontId="17" fillId="0" borderId="0" xfId="1" applyNumberFormat="1" applyFont="1" applyFill="1" applyBorder="1" applyAlignment="1">
      <alignment vertical="center"/>
    </xf>
    <xf numFmtId="174" fontId="14" fillId="0" borderId="0" xfId="10" applyNumberFormat="1" applyFont="1"/>
    <xf numFmtId="174" fontId="9" fillId="0" borderId="0" xfId="10" applyNumberFormat="1" applyFont="1" applyBorder="1" applyAlignment="1">
      <alignment vertical="top" wrapText="1"/>
    </xf>
    <xf numFmtId="174" fontId="17" fillId="0" borderId="0" xfId="10" applyNumberFormat="1" applyFont="1" applyFill="1" applyAlignment="1">
      <alignment vertical="center"/>
    </xf>
    <xf numFmtId="174" fontId="17" fillId="0" borderId="0" xfId="10" applyNumberFormat="1" applyFont="1" applyFill="1" applyBorder="1" applyAlignment="1">
      <alignment vertical="center"/>
    </xf>
    <xf numFmtId="0" fontId="23" fillId="0" borderId="0" xfId="0" applyFont="1" applyFill="1"/>
    <xf numFmtId="0" fontId="20" fillId="0" borderId="0" xfId="0" applyNumberFormat="1" applyFont="1" applyFill="1" applyBorder="1" applyAlignment="1">
      <alignment vertical="center"/>
    </xf>
    <xf numFmtId="3" fontId="17" fillId="0" borderId="0" xfId="1" applyNumberFormat="1" applyFont="1" applyFill="1" applyBorder="1" applyAlignment="1">
      <alignment horizontal="right" vertical="center"/>
    </xf>
    <xf numFmtId="170" fontId="4" fillId="0" borderId="12" xfId="1" applyNumberFormat="1" applyFont="1" applyFill="1" applyBorder="1" applyAlignment="1" applyProtection="1">
      <alignment horizontal="right"/>
      <protection locked="0"/>
    </xf>
    <xf numFmtId="170" fontId="10" fillId="8" borderId="12" xfId="1" applyNumberFormat="1" applyFont="1" applyFill="1" applyBorder="1" applyAlignment="1" applyProtection="1">
      <alignment horizontal="right"/>
      <protection locked="0"/>
    </xf>
    <xf numFmtId="170" fontId="4" fillId="0" borderId="3" xfId="1" applyNumberFormat="1" applyFont="1" applyFill="1" applyBorder="1" applyAlignment="1" applyProtection="1">
      <alignment horizontal="right"/>
      <protection locked="0"/>
    </xf>
    <xf numFmtId="170" fontId="10" fillId="8" borderId="3" xfId="1" applyNumberFormat="1" applyFont="1" applyFill="1" applyBorder="1" applyAlignment="1" applyProtection="1">
      <alignment horizontal="right"/>
      <protection locked="0"/>
    </xf>
    <xf numFmtId="170" fontId="4" fillId="0" borderId="5" xfId="1" applyNumberFormat="1" applyFont="1" applyFill="1" applyBorder="1" applyAlignment="1" applyProtection="1">
      <alignment horizontal="right"/>
      <protection locked="0"/>
    </xf>
    <xf numFmtId="170" fontId="10" fillId="8" borderId="5" xfId="1" applyNumberFormat="1" applyFont="1" applyFill="1" applyBorder="1" applyAlignment="1" applyProtection="1">
      <alignment horizontal="right"/>
      <protection locked="0"/>
    </xf>
    <xf numFmtId="170" fontId="4" fillId="0" borderId="8" xfId="1" applyNumberFormat="1" applyFont="1" applyFill="1" applyBorder="1" applyAlignment="1" applyProtection="1">
      <alignment horizontal="right"/>
      <protection locked="0"/>
    </xf>
    <xf numFmtId="170" fontId="10" fillId="8" borderId="8" xfId="1" applyNumberFormat="1" applyFont="1" applyFill="1" applyBorder="1" applyAlignment="1" applyProtection="1">
      <alignment horizontal="right"/>
      <protection locked="0"/>
    </xf>
    <xf numFmtId="169" fontId="4" fillId="0" borderId="5" xfId="1" applyNumberFormat="1" applyFont="1" applyFill="1" applyBorder="1" applyAlignment="1" applyProtection="1">
      <alignment horizontal="right"/>
      <protection locked="0"/>
    </xf>
    <xf numFmtId="169" fontId="10" fillId="8" borderId="5" xfId="1" applyNumberFormat="1" applyFont="1" applyFill="1" applyBorder="1" applyAlignment="1" applyProtection="1">
      <alignment horizontal="right"/>
      <protection locked="0"/>
    </xf>
    <xf numFmtId="169" fontId="4" fillId="0" borderId="8" xfId="1" applyNumberFormat="1" applyFont="1" applyFill="1" applyBorder="1" applyAlignment="1" applyProtection="1">
      <alignment horizontal="right"/>
      <protection locked="0"/>
    </xf>
    <xf numFmtId="169" fontId="10" fillId="8" borderId="8" xfId="1" applyNumberFormat="1" applyFont="1" applyFill="1" applyBorder="1" applyAlignment="1" applyProtection="1">
      <alignment horizontal="right"/>
      <protection locked="0"/>
    </xf>
    <xf numFmtId="170" fontId="4" fillId="0" borderId="12" xfId="1" applyNumberFormat="1" applyFont="1" applyFill="1" applyBorder="1" applyAlignment="1">
      <alignment horizontal="right" vertical="center" shrinkToFit="1"/>
    </xf>
    <xf numFmtId="170" fontId="4" fillId="0" borderId="3" xfId="1" applyNumberFormat="1" applyFont="1" applyFill="1" applyBorder="1" applyAlignment="1">
      <alignment horizontal="right" vertical="center" shrinkToFit="1"/>
    </xf>
    <xf numFmtId="170" fontId="4" fillId="0" borderId="5" xfId="1" applyNumberFormat="1" applyFont="1" applyFill="1" applyBorder="1" applyAlignment="1">
      <alignment horizontal="right" vertical="center" shrinkToFit="1"/>
    </xf>
    <xf numFmtId="0" fontId="10" fillId="8" borderId="1" xfId="0" applyNumberFormat="1" applyFont="1" applyFill="1" applyBorder="1" applyAlignment="1">
      <alignment horizontal="left" vertical="center" wrapText="1"/>
    </xf>
    <xf numFmtId="0" fontId="10" fillId="6" borderId="1" xfId="3" applyNumberFormat="1" applyFont="1" applyFill="1" applyBorder="1" applyAlignment="1">
      <alignment horizontal="center" vertical="center" wrapText="1"/>
    </xf>
    <xf numFmtId="0" fontId="15" fillId="6" borderId="1" xfId="0" applyFont="1" applyFill="1" applyBorder="1" applyAlignment="1">
      <alignment horizontal="center" vertical="center"/>
    </xf>
    <xf numFmtId="0" fontId="17" fillId="0" borderId="0" xfId="0" applyFont="1" applyAlignment="1">
      <alignment horizontal="left" vertical="center"/>
    </xf>
    <xf numFmtId="169" fontId="10" fillId="6" borderId="1" xfId="1" applyNumberFormat="1" applyFont="1" applyFill="1" applyBorder="1" applyAlignment="1">
      <alignment horizontal="center" vertical="center" wrapText="1"/>
    </xf>
    <xf numFmtId="174" fontId="10" fillId="6" borderId="1" xfId="10" applyNumberFormat="1" applyFont="1" applyFill="1" applyBorder="1" applyAlignment="1">
      <alignment horizontal="center" vertical="center" wrapText="1"/>
    </xf>
    <xf numFmtId="170" fontId="10" fillId="0" borderId="3" xfId="1" applyNumberFormat="1" applyFont="1" applyFill="1" applyBorder="1" applyAlignment="1">
      <alignment horizontal="right" vertical="center" shrinkToFit="1"/>
    </xf>
    <xf numFmtId="0" fontId="18" fillId="0" borderId="0" xfId="0" applyFont="1" applyFill="1" applyBorder="1" applyAlignment="1">
      <alignment horizontal="left" vertical="center"/>
    </xf>
    <xf numFmtId="0" fontId="17" fillId="0" borderId="0" xfId="0" applyFont="1" applyAlignment="1">
      <alignment horizontal="left" vertical="center"/>
    </xf>
    <xf numFmtId="169" fontId="15" fillId="8" borderId="4" xfId="1" applyNumberFormat="1" applyFont="1" applyFill="1" applyBorder="1" applyAlignment="1">
      <alignment vertical="center"/>
    </xf>
    <xf numFmtId="169" fontId="10" fillId="8" borderId="12" xfId="1" applyNumberFormat="1" applyFont="1" applyFill="1" applyBorder="1" applyAlignment="1">
      <alignment vertical="center" shrinkToFit="1"/>
    </xf>
    <xf numFmtId="169" fontId="10" fillId="8" borderId="4" xfId="1" applyNumberFormat="1" applyFont="1" applyFill="1" applyBorder="1" applyAlignment="1">
      <alignment vertical="center" shrinkToFit="1"/>
    </xf>
    <xf numFmtId="0" fontId="5" fillId="0" borderId="0" xfId="0" applyFont="1" applyBorder="1" applyAlignment="1"/>
    <xf numFmtId="0" fontId="44" fillId="0" borderId="0" xfId="0" applyFont="1" applyFill="1" applyAlignment="1"/>
    <xf numFmtId="0" fontId="41" fillId="0" borderId="0" xfId="0" applyFont="1" applyFill="1"/>
    <xf numFmtId="0" fontId="45" fillId="0" borderId="0" xfId="3" applyFont="1" applyAlignment="1">
      <alignment vertical="center"/>
    </xf>
    <xf numFmtId="170" fontId="10" fillId="0" borderId="12" xfId="1" applyNumberFormat="1" applyFont="1" applyFill="1" applyBorder="1" applyAlignment="1">
      <alignment horizontal="right" vertical="center" shrinkToFit="1"/>
    </xf>
    <xf numFmtId="170" fontId="10" fillId="0" borderId="5" xfId="1" applyNumberFormat="1" applyFont="1" applyFill="1" applyBorder="1" applyAlignment="1">
      <alignment horizontal="right" vertical="center" shrinkToFit="1"/>
    </xf>
    <xf numFmtId="0" fontId="10" fillId="0" borderId="8" xfId="0" applyNumberFormat="1" applyFont="1" applyFill="1" applyBorder="1" applyAlignment="1">
      <alignment horizontal="center" vertical="center" shrinkToFit="1"/>
    </xf>
    <xf numFmtId="170" fontId="4" fillId="0" borderId="8" xfId="1" applyNumberFormat="1" applyFont="1" applyFill="1" applyBorder="1" applyAlignment="1">
      <alignment horizontal="right" vertical="center" shrinkToFit="1"/>
    </xf>
    <xf numFmtId="170" fontId="10" fillId="0" borderId="8" xfId="1" applyNumberFormat="1" applyFont="1" applyFill="1" applyBorder="1" applyAlignment="1">
      <alignment horizontal="right" vertical="center" shrinkToFit="1"/>
    </xf>
    <xf numFmtId="0" fontId="4" fillId="0" borderId="1" xfId="2" applyFont="1" applyBorder="1" applyAlignment="1">
      <alignment horizontal="center" vertical="center" wrapText="1"/>
    </xf>
    <xf numFmtId="0" fontId="11" fillId="0" borderId="1" xfId="0" applyFont="1" applyBorder="1" applyAlignment="1">
      <alignment horizontal="center" vertical="center" wrapText="1"/>
    </xf>
    <xf numFmtId="0" fontId="4" fillId="0" borderId="46" xfId="2" quotePrefix="1" applyFont="1" applyBorder="1" applyAlignment="1">
      <alignment horizontal="left" vertical="center" wrapText="1"/>
    </xf>
    <xf numFmtId="0" fontId="4" fillId="0" borderId="0" xfId="2" quotePrefix="1" applyFont="1" applyBorder="1" applyAlignment="1">
      <alignment horizontal="left" vertical="center" wrapText="1"/>
    </xf>
    <xf numFmtId="0" fontId="4" fillId="0" borderId="47" xfId="2" quotePrefix="1" applyFont="1" applyBorder="1" applyAlignment="1">
      <alignment horizontal="left" vertical="center" wrapText="1"/>
    </xf>
    <xf numFmtId="0" fontId="4" fillId="3" borderId="9" xfId="2" applyFont="1" applyFill="1" applyBorder="1" applyAlignment="1">
      <alignment horizontal="center" vertical="center"/>
    </xf>
    <xf numFmtId="0" fontId="4" fillId="3" borderId="10" xfId="2" applyFont="1" applyFill="1" applyBorder="1" applyAlignment="1">
      <alignment horizontal="center" vertical="center"/>
    </xf>
    <xf numFmtId="0" fontId="11" fillId="0" borderId="1" xfId="0" applyFont="1" applyFill="1" applyBorder="1" applyAlignment="1">
      <alignment horizontal="center" vertical="center" wrapText="1"/>
    </xf>
    <xf numFmtId="0" fontId="4" fillId="0" borderId="6" xfId="2" applyFont="1" applyBorder="1" applyAlignment="1">
      <alignment horizontal="center" vertical="center" wrapText="1"/>
    </xf>
    <xf numFmtId="0" fontId="4" fillId="0" borderId="7" xfId="2" applyFont="1" applyBorder="1" applyAlignment="1">
      <alignment horizontal="center" vertical="center" wrapText="1"/>
    </xf>
    <xf numFmtId="0" fontId="4" fillId="0" borderId="8" xfId="2" applyFont="1" applyBorder="1" applyAlignment="1">
      <alignment horizontal="center" vertical="center" wrapText="1"/>
    </xf>
    <xf numFmtId="0" fontId="17" fillId="0" borderId="0" xfId="0" applyFont="1" applyFill="1" applyBorder="1" applyAlignment="1">
      <alignment horizontal="left" vertical="center"/>
    </xf>
    <xf numFmtId="0" fontId="17" fillId="0" borderId="0" xfId="0" applyFont="1" applyFill="1" applyAlignment="1">
      <alignment horizontal="left" vertical="center" wrapText="1"/>
    </xf>
    <xf numFmtId="0" fontId="17" fillId="0" borderId="0" xfId="0" applyFont="1" applyAlignment="1">
      <alignment horizontal="left" vertical="center" wrapText="1"/>
    </xf>
    <xf numFmtId="0" fontId="9" fillId="0" borderId="0" xfId="2" applyFont="1" applyBorder="1" applyAlignment="1">
      <alignment horizontal="left" vertical="center" wrapText="1"/>
    </xf>
    <xf numFmtId="3" fontId="10" fillId="7" borderId="9" xfId="0" applyNumberFormat="1" applyFont="1" applyFill="1" applyBorder="1" applyAlignment="1">
      <alignment horizontal="left" vertical="center" wrapText="1"/>
    </xf>
    <xf numFmtId="3" fontId="10" fillId="7" borderId="10" xfId="0" applyNumberFormat="1" applyFont="1" applyFill="1" applyBorder="1" applyAlignment="1">
      <alignment horizontal="left" vertical="center" wrapText="1"/>
    </xf>
    <xf numFmtId="3" fontId="10" fillId="7" borderId="6" xfId="0" applyNumberFormat="1" applyFont="1" applyFill="1" applyBorder="1" applyAlignment="1">
      <alignment horizontal="left" vertical="center" wrapText="1"/>
    </xf>
    <xf numFmtId="3" fontId="10" fillId="7" borderId="7" xfId="0" applyNumberFormat="1" applyFont="1" applyFill="1" applyBorder="1" applyAlignment="1">
      <alignment horizontal="left" vertical="center" wrapText="1"/>
    </xf>
    <xf numFmtId="3" fontId="10" fillId="7" borderId="8" xfId="0" applyNumberFormat="1" applyFont="1" applyFill="1" applyBorder="1" applyAlignment="1">
      <alignment horizontal="left" vertical="center" wrapText="1"/>
    </xf>
    <xf numFmtId="3" fontId="10" fillId="4" borderId="9" xfId="0" applyNumberFormat="1" applyFont="1" applyFill="1" applyBorder="1" applyAlignment="1">
      <alignment horizontal="center" vertical="center" wrapText="1"/>
    </xf>
    <xf numFmtId="3" fontId="10" fillId="4" borderId="10" xfId="0" applyNumberFormat="1" applyFont="1" applyFill="1" applyBorder="1" applyAlignment="1">
      <alignment horizontal="center" vertical="center" wrapText="1"/>
    </xf>
    <xf numFmtId="0" fontId="10" fillId="8" borderId="1" xfId="0" applyNumberFormat="1" applyFont="1" applyFill="1" applyBorder="1" applyAlignment="1">
      <alignment horizontal="left" vertical="center" wrapText="1"/>
    </xf>
    <xf numFmtId="0" fontId="9" fillId="0" borderId="0" xfId="2" applyFont="1" applyBorder="1" applyAlignment="1">
      <alignment horizontal="left" vertical="top" wrapText="1"/>
    </xf>
    <xf numFmtId="3" fontId="10" fillId="4" borderId="6" xfId="0" applyNumberFormat="1" applyFont="1" applyFill="1" applyBorder="1" applyAlignment="1">
      <alignment horizontal="center" vertical="center" wrapText="1"/>
    </xf>
    <xf numFmtId="3" fontId="10" fillId="4" borderId="8" xfId="0" applyNumberFormat="1" applyFont="1" applyFill="1" applyBorder="1" applyAlignment="1">
      <alignment horizontal="center" vertical="center" wrapText="1"/>
    </xf>
    <xf numFmtId="3" fontId="10" fillId="4" borderId="11" xfId="0" applyNumberFormat="1" applyFont="1" applyFill="1" applyBorder="1" applyAlignment="1">
      <alignment horizontal="center" vertical="center" wrapText="1"/>
    </xf>
    <xf numFmtId="0" fontId="10" fillId="8" borderId="6" xfId="0" applyNumberFormat="1" applyFont="1" applyFill="1" applyBorder="1" applyAlignment="1">
      <alignment horizontal="center" vertical="center" wrapText="1"/>
    </xf>
    <xf numFmtId="0" fontId="10" fillId="8" borderId="7" xfId="0" applyNumberFormat="1" applyFont="1" applyFill="1" applyBorder="1" applyAlignment="1">
      <alignment horizontal="center" vertical="center" wrapText="1"/>
    </xf>
    <xf numFmtId="0" fontId="10" fillId="8" borderId="8" xfId="0" applyNumberFormat="1" applyFont="1" applyFill="1" applyBorder="1" applyAlignment="1">
      <alignment horizontal="center" vertical="center" wrapText="1"/>
    </xf>
    <xf numFmtId="0" fontId="10" fillId="8" borderId="6" xfId="0" applyNumberFormat="1" applyFont="1" applyFill="1" applyBorder="1" applyAlignment="1">
      <alignment horizontal="left" vertical="center" wrapText="1"/>
    </xf>
    <xf numFmtId="0" fontId="10" fillId="8" borderId="7" xfId="0" applyNumberFormat="1" applyFont="1" applyFill="1" applyBorder="1" applyAlignment="1">
      <alignment horizontal="left" vertical="center" wrapText="1"/>
    </xf>
    <xf numFmtId="0" fontId="10" fillId="8" borderId="8" xfId="0" applyNumberFormat="1" applyFont="1" applyFill="1" applyBorder="1" applyAlignment="1">
      <alignment horizontal="left" vertical="center" wrapText="1"/>
    </xf>
    <xf numFmtId="0" fontId="10" fillId="8" borderId="9" xfId="0" applyNumberFormat="1"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0" xfId="0" quotePrefix="1" applyFont="1" applyAlignment="1">
      <alignment horizontal="left" vertical="center" wrapText="1"/>
    </xf>
    <xf numFmtId="0" fontId="9" fillId="0" borderId="0" xfId="2" applyFont="1" applyFill="1" applyBorder="1" applyAlignment="1">
      <alignment horizontal="left" vertical="top" wrapText="1"/>
    </xf>
    <xf numFmtId="0" fontId="10" fillId="6" borderId="9" xfId="0" applyNumberFormat="1" applyFont="1" applyFill="1" applyBorder="1" applyAlignment="1">
      <alignment horizontal="center" vertical="center"/>
    </xf>
    <xf numFmtId="0" fontId="10" fillId="6" borderId="11" xfId="0" applyNumberFormat="1" applyFont="1" applyFill="1" applyBorder="1" applyAlignment="1">
      <alignment horizontal="center" vertical="center"/>
    </xf>
    <xf numFmtId="0" fontId="10" fillId="6" borderId="10" xfId="0" applyNumberFormat="1" applyFont="1" applyFill="1" applyBorder="1" applyAlignment="1">
      <alignment horizontal="center" vertical="center"/>
    </xf>
    <xf numFmtId="0" fontId="9" fillId="0" borderId="0" xfId="2" applyFont="1" applyFill="1" applyBorder="1" applyAlignment="1">
      <alignment horizontal="left" vertical="center" wrapText="1"/>
    </xf>
    <xf numFmtId="0" fontId="10" fillId="6" borderId="1" xfId="3" applyNumberFormat="1" applyFont="1" applyFill="1" applyBorder="1" applyAlignment="1">
      <alignment horizontal="center" vertical="center" wrapText="1"/>
    </xf>
    <xf numFmtId="0" fontId="10" fillId="6" borderId="1" xfId="0" applyNumberFormat="1" applyFont="1" applyFill="1" applyBorder="1" applyAlignment="1">
      <alignment horizontal="center" vertical="center" wrapText="1"/>
    </xf>
    <xf numFmtId="3" fontId="10" fillId="4" borderId="6" xfId="0" applyNumberFormat="1" applyFont="1" applyFill="1" applyBorder="1" applyAlignment="1">
      <alignment horizontal="center" vertical="center"/>
    </xf>
    <xf numFmtId="3" fontId="10" fillId="4" borderId="8" xfId="0" applyNumberFormat="1" applyFont="1" applyFill="1" applyBorder="1" applyAlignment="1">
      <alignment horizontal="center" vertical="center"/>
    </xf>
    <xf numFmtId="0" fontId="10" fillId="8" borderId="1" xfId="5" applyNumberFormat="1" applyFont="1" applyFill="1" applyBorder="1" applyAlignment="1">
      <alignment vertical="center" wrapText="1"/>
    </xf>
    <xf numFmtId="0" fontId="12" fillId="8" borderId="1" xfId="5" applyNumberFormat="1" applyFont="1" applyFill="1" applyBorder="1" applyAlignment="1">
      <alignment vertical="center" wrapText="1"/>
    </xf>
    <xf numFmtId="0" fontId="12" fillId="0" borderId="1" xfId="5" applyNumberFormat="1" applyFont="1" applyFill="1" applyBorder="1" applyAlignment="1">
      <alignment vertical="center"/>
    </xf>
    <xf numFmtId="0" fontId="12" fillId="0" borderId="6" xfId="5" applyNumberFormat="1" applyFont="1" applyFill="1" applyBorder="1" applyAlignment="1">
      <alignment vertical="center"/>
    </xf>
    <xf numFmtId="0" fontId="12" fillId="0" borderId="8" xfId="5" applyNumberFormat="1" applyFont="1" applyFill="1" applyBorder="1" applyAlignment="1">
      <alignment vertical="center"/>
    </xf>
    <xf numFmtId="0" fontId="12" fillId="8" borderId="6" xfId="5" applyNumberFormat="1" applyFont="1" applyFill="1" applyBorder="1" applyAlignment="1">
      <alignment vertical="center"/>
    </xf>
    <xf numFmtId="0" fontId="12" fillId="8" borderId="7" xfId="5" applyNumberFormat="1" applyFont="1" applyFill="1" applyBorder="1" applyAlignment="1">
      <alignment vertical="center"/>
    </xf>
    <xf numFmtId="0" fontId="12" fillId="8" borderId="8" xfId="5" applyNumberFormat="1" applyFont="1" applyFill="1" applyBorder="1" applyAlignment="1">
      <alignment vertical="center"/>
    </xf>
    <xf numFmtId="0" fontId="12" fillId="8" borderId="6" xfId="5" applyNumberFormat="1" applyFont="1" applyFill="1" applyBorder="1" applyAlignment="1">
      <alignment horizontal="left" vertical="center" wrapText="1"/>
    </xf>
    <xf numFmtId="0" fontId="12" fillId="8" borderId="7" xfId="5" applyNumberFormat="1" applyFont="1" applyFill="1" applyBorder="1" applyAlignment="1">
      <alignment horizontal="left" vertical="center" wrapText="1"/>
    </xf>
    <xf numFmtId="0" fontId="10" fillId="8" borderId="6" xfId="5" applyNumberFormat="1" applyFont="1" applyFill="1" applyBorder="1" applyAlignment="1">
      <alignment horizontal="center" vertical="center" wrapText="1"/>
    </xf>
    <xf numFmtId="0" fontId="10" fillId="8" borderId="7" xfId="5" applyNumberFormat="1" applyFont="1" applyFill="1" applyBorder="1" applyAlignment="1">
      <alignment horizontal="center" vertical="center" wrapText="1"/>
    </xf>
    <xf numFmtId="0" fontId="10" fillId="8" borderId="8" xfId="5" applyNumberFormat="1" applyFont="1" applyFill="1" applyBorder="1" applyAlignment="1">
      <alignment horizontal="center" vertical="center" wrapText="1"/>
    </xf>
    <xf numFmtId="0" fontId="12" fillId="0" borderId="7" xfId="5" applyNumberFormat="1" applyFont="1" applyFill="1" applyBorder="1" applyAlignment="1">
      <alignment vertical="center"/>
    </xf>
    <xf numFmtId="0" fontId="9" fillId="0" borderId="0" xfId="2" applyFont="1" applyBorder="1" applyAlignment="1">
      <alignment vertical="top" wrapText="1"/>
    </xf>
    <xf numFmtId="0" fontId="12" fillId="8" borderId="8" xfId="5" applyNumberFormat="1" applyFont="1" applyFill="1" applyBorder="1" applyAlignment="1">
      <alignment vertical="center" wrapText="1"/>
    </xf>
    <xf numFmtId="0" fontId="12" fillId="8" borderId="1" xfId="5" applyNumberFormat="1" applyFont="1" applyFill="1" applyBorder="1" applyAlignment="1">
      <alignment horizontal="left" vertical="center" wrapText="1"/>
    </xf>
    <xf numFmtId="0" fontId="18" fillId="0" borderId="0" xfId="0" applyFont="1" applyFill="1" applyBorder="1" applyAlignment="1">
      <alignment horizontal="left" vertical="center" wrapText="1"/>
    </xf>
    <xf numFmtId="0" fontId="12" fillId="0" borderId="6" xfId="5" applyNumberFormat="1" applyFont="1" applyFill="1" applyBorder="1" applyAlignment="1">
      <alignment horizontal="center" vertical="center"/>
    </xf>
    <xf numFmtId="0" fontId="12" fillId="0" borderId="7" xfId="5" applyNumberFormat="1" applyFont="1" applyFill="1" applyBorder="1" applyAlignment="1">
      <alignment horizontal="center" vertical="center"/>
    </xf>
    <xf numFmtId="0" fontId="12" fillId="0" borderId="8" xfId="5" applyNumberFormat="1" applyFont="1" applyFill="1" applyBorder="1" applyAlignment="1">
      <alignment horizontal="center" vertical="center"/>
    </xf>
    <xf numFmtId="0" fontId="12" fillId="0" borderId="6" xfId="5" applyNumberFormat="1" applyFont="1" applyFill="1" applyBorder="1" applyAlignment="1">
      <alignment horizontal="left" vertical="center"/>
    </xf>
    <xf numFmtId="0" fontId="12" fillId="0" borderId="7" xfId="5" applyNumberFormat="1" applyFont="1" applyFill="1" applyBorder="1" applyAlignment="1">
      <alignment horizontal="left" vertical="center"/>
    </xf>
    <xf numFmtId="0" fontId="12" fillId="0" borderId="8" xfId="5" applyNumberFormat="1" applyFont="1" applyFill="1" applyBorder="1" applyAlignment="1">
      <alignment horizontal="left" vertical="center"/>
    </xf>
    <xf numFmtId="0" fontId="12" fillId="8" borderId="9" xfId="5" applyNumberFormat="1" applyFont="1" applyFill="1" applyBorder="1" applyAlignment="1">
      <alignment horizontal="left" vertical="center"/>
    </xf>
    <xf numFmtId="0" fontId="12" fillId="8" borderId="10" xfId="5" applyNumberFormat="1" applyFont="1" applyFill="1" applyBorder="1" applyAlignment="1">
      <alignment horizontal="left" vertical="center"/>
    </xf>
    <xf numFmtId="0" fontId="10" fillId="8" borderId="1" xfId="2" applyNumberFormat="1" applyFont="1" applyFill="1" applyBorder="1" applyAlignment="1">
      <alignment horizontal="left" vertical="center" wrapText="1"/>
    </xf>
    <xf numFmtId="0" fontId="12" fillId="0" borderId="1" xfId="5" applyNumberFormat="1" applyFont="1" applyFill="1" applyBorder="1" applyAlignment="1">
      <alignment horizontal="left" vertical="center"/>
    </xf>
    <xf numFmtId="0" fontId="10" fillId="6" borderId="9" xfId="3" applyNumberFormat="1" applyFont="1" applyFill="1" applyBorder="1" applyAlignment="1">
      <alignment horizontal="center" vertical="center" wrapText="1"/>
    </xf>
    <xf numFmtId="0" fontId="10" fillId="6" borderId="11" xfId="3" applyNumberFormat="1" applyFont="1" applyFill="1" applyBorder="1" applyAlignment="1">
      <alignment horizontal="center" vertical="center" wrapText="1"/>
    </xf>
    <xf numFmtId="0" fontId="10" fillId="6" borderId="10" xfId="3" applyNumberFormat="1" applyFont="1" applyFill="1" applyBorder="1" applyAlignment="1">
      <alignment horizontal="center" vertical="center" wrapText="1"/>
    </xf>
    <xf numFmtId="0" fontId="15" fillId="6" borderId="1" xfId="0" applyFont="1" applyFill="1" applyBorder="1" applyAlignment="1">
      <alignment horizontal="center" vertical="center"/>
    </xf>
    <xf numFmtId="0" fontId="15" fillId="6" borderId="1" xfId="0" applyFont="1" applyFill="1" applyBorder="1" applyAlignment="1">
      <alignment horizontal="left" vertical="center"/>
    </xf>
    <xf numFmtId="0" fontId="15" fillId="6" borderId="6" xfId="0" applyFont="1" applyFill="1" applyBorder="1" applyAlignment="1">
      <alignment horizontal="center" vertical="center"/>
    </xf>
    <xf numFmtId="0" fontId="15" fillId="6" borderId="8" xfId="0" applyFont="1" applyFill="1" applyBorder="1" applyAlignment="1">
      <alignment horizontal="center" vertical="center"/>
    </xf>
    <xf numFmtId="0" fontId="10" fillId="6" borderId="1" xfId="3" applyFont="1" applyFill="1" applyBorder="1" applyAlignment="1" applyProtection="1">
      <alignment horizontal="center"/>
      <protection locked="0"/>
    </xf>
    <xf numFmtId="170" fontId="4" fillId="0" borderId="51" xfId="1" applyNumberFormat="1" applyFont="1" applyFill="1" applyBorder="1" applyAlignment="1" applyProtection="1">
      <alignment horizontal="center"/>
      <protection locked="0"/>
    </xf>
    <xf numFmtId="170" fontId="4" fillId="0" borderId="17" xfId="1" applyNumberFormat="1" applyFont="1" applyFill="1" applyBorder="1" applyAlignment="1" applyProtection="1">
      <alignment horizontal="center"/>
      <protection locked="0"/>
    </xf>
    <xf numFmtId="170" fontId="4" fillId="0" borderId="13" xfId="1" applyNumberFormat="1" applyFont="1" applyFill="1" applyBorder="1" applyAlignment="1" applyProtection="1">
      <alignment horizontal="center"/>
      <protection locked="0"/>
    </xf>
    <xf numFmtId="170" fontId="4" fillId="0" borderId="14" xfId="1" applyNumberFormat="1" applyFont="1" applyFill="1" applyBorder="1" applyAlignment="1" applyProtection="1">
      <alignment horizontal="center"/>
      <protection locked="0"/>
    </xf>
    <xf numFmtId="169" fontId="4" fillId="0" borderId="13" xfId="1" applyNumberFormat="1" applyFont="1" applyFill="1" applyBorder="1" applyAlignment="1" applyProtection="1">
      <alignment horizontal="center"/>
      <protection locked="0"/>
    </xf>
    <xf numFmtId="169" fontId="4" fillId="0" borderId="14" xfId="1" applyNumberFormat="1" applyFont="1" applyFill="1" applyBorder="1" applyAlignment="1" applyProtection="1">
      <alignment horizontal="center"/>
      <protection locked="0"/>
    </xf>
    <xf numFmtId="169" fontId="4" fillId="0" borderId="51" xfId="1" applyNumberFormat="1" applyFont="1" applyFill="1" applyBorder="1" applyAlignment="1" applyProtection="1">
      <alignment horizontal="center"/>
      <protection locked="0"/>
    </xf>
    <xf numFmtId="169" fontId="4" fillId="0" borderId="17" xfId="1" applyNumberFormat="1" applyFont="1" applyFill="1" applyBorder="1" applyAlignment="1" applyProtection="1">
      <alignment horizontal="center"/>
      <protection locked="0"/>
    </xf>
    <xf numFmtId="0" fontId="17" fillId="0" borderId="0" xfId="3" quotePrefix="1" applyFont="1" applyFill="1" applyBorder="1" applyAlignment="1" applyProtection="1">
      <alignment horizontal="left" vertical="top" wrapText="1"/>
      <protection locked="0"/>
    </xf>
    <xf numFmtId="0" fontId="10" fillId="6" borderId="6" xfId="3" applyNumberFormat="1" applyFont="1" applyFill="1" applyBorder="1" applyAlignment="1">
      <alignment horizontal="center" vertical="center" wrapText="1"/>
    </xf>
    <xf numFmtId="0" fontId="10" fillId="6" borderId="8" xfId="3" applyNumberFormat="1" applyFont="1" applyFill="1" applyBorder="1" applyAlignment="1">
      <alignment horizontal="center" vertical="center" wrapText="1"/>
    </xf>
    <xf numFmtId="0" fontId="10" fillId="6" borderId="9" xfId="3" applyFont="1" applyFill="1" applyBorder="1" applyAlignment="1" applyProtection="1">
      <alignment horizontal="center"/>
      <protection locked="0"/>
    </xf>
    <xf numFmtId="0" fontId="10" fillId="6" borderId="10" xfId="3" applyFont="1" applyFill="1" applyBorder="1" applyAlignment="1" applyProtection="1">
      <alignment horizontal="center"/>
      <protection locked="0"/>
    </xf>
    <xf numFmtId="0" fontId="17" fillId="0" borderId="0" xfId="0" applyFont="1" applyAlignment="1">
      <alignment horizontal="left" vertical="center"/>
    </xf>
    <xf numFmtId="0" fontId="0" fillId="0" borderId="8" xfId="0" applyBorder="1"/>
    <xf numFmtId="0" fontId="10" fillId="6" borderId="6" xfId="0" quotePrefix="1" applyFont="1" applyFill="1" applyBorder="1" applyAlignment="1">
      <alignment horizontal="center" vertical="center" wrapText="1"/>
    </xf>
    <xf numFmtId="0" fontId="10" fillId="6" borderId="8" xfId="0" quotePrefix="1"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8" xfId="0" applyFont="1" applyFill="1" applyBorder="1" applyAlignment="1">
      <alignment horizontal="center" vertical="center" wrapText="1"/>
    </xf>
  </cellXfs>
  <cellStyles count="18">
    <cellStyle name="Comma 2" xfId="16"/>
    <cellStyle name="Lien hypertexte" xfId="4" builtinId="8"/>
    <cellStyle name="Milliers" xfId="1" builtinId="3"/>
    <cellStyle name="Milliers 2" xfId="7"/>
    <cellStyle name="Milliers 2 2" xfId="15"/>
    <cellStyle name="Milliers 3" xfId="8"/>
    <cellStyle name="Milliers 4" xfId="14"/>
    <cellStyle name="Normal" xfId="0" builtinId="0"/>
    <cellStyle name="Normal 2" xfId="3"/>
    <cellStyle name="Normal 3" xfId="5"/>
    <cellStyle name="Normal 4" xfId="2"/>
    <cellStyle name="Normal 5" xfId="6"/>
    <cellStyle name="Normal 6" xfId="9"/>
    <cellStyle name="Normal 6 2" xfId="17"/>
    <cellStyle name="Normal 7" xfId="11"/>
    <cellStyle name="Normal 8" xfId="13"/>
    <cellStyle name="Pourcentage" xfId="10" builtinId="5"/>
    <cellStyle name="Pourcentage 2" xfId="12"/>
  </cellStyles>
  <dxfs count="0"/>
  <tableStyles count="0" defaultTableStyle="TableStyleMedium2" defaultPivotStyle="PivotStyleLight16"/>
  <colors>
    <mruColors>
      <color rgb="FF0563C1"/>
      <color rgb="FFFFD833"/>
      <color rgb="FFCCFF99"/>
      <color rgb="FFF2F2F2"/>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xdr:row>
      <xdr:rowOff>66675</xdr:rowOff>
    </xdr:from>
    <xdr:to>
      <xdr:col>6</xdr:col>
      <xdr:colOff>209550</xdr:colOff>
      <xdr:row>4</xdr:row>
      <xdr:rowOff>0</xdr:rowOff>
    </xdr:to>
    <xdr:pic>
      <xdr:nvPicPr>
        <xdr:cNvPr id="2" name="Image 1" descr="logo_FR.JPG"/>
        <xdr:cNvPicPr>
          <a:picLocks noChangeAspect="1"/>
        </xdr:cNvPicPr>
      </xdr:nvPicPr>
      <xdr:blipFill>
        <a:blip xmlns:r="http://schemas.openxmlformats.org/officeDocument/2006/relationships" r:embed="rId1" cstate="print"/>
        <a:srcRect/>
        <a:stretch>
          <a:fillRect/>
        </a:stretch>
      </xdr:blipFill>
      <xdr:spPr bwMode="auto">
        <a:xfrm>
          <a:off x="9163050" y="190500"/>
          <a:ext cx="1304925" cy="4857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W30"/>
  <sheetViews>
    <sheetView showGridLines="0" tabSelected="1" zoomScaleNormal="100" zoomScaleSheetLayoutView="110" workbookViewId="0">
      <pane ySplit="6" topLeftCell="A7" activePane="bottomLeft" state="frozenSplit"/>
      <selection pane="bottomLeft"/>
    </sheetView>
  </sheetViews>
  <sheetFormatPr baseColWidth="10" defaultColWidth="11.42578125" defaultRowHeight="14.25" x14ac:dyDescent="0.25"/>
  <cols>
    <col min="1" max="1" width="1.7109375" style="36" customWidth="1"/>
    <col min="2" max="2" width="8.28515625" style="1" customWidth="1"/>
    <col min="3" max="3" width="98.140625" style="1" customWidth="1"/>
    <col min="4" max="4" width="8.5703125" style="1" customWidth="1"/>
    <col min="5" max="5" width="20.7109375" style="6" customWidth="1"/>
    <col min="6" max="6" width="16.42578125" style="397" customWidth="1"/>
    <col min="7" max="7" width="11.42578125" style="248"/>
    <col min="8" max="8" width="3.28515625" style="248" customWidth="1"/>
    <col min="9" max="9" width="60.140625" style="398" customWidth="1"/>
    <col min="10" max="10" width="22.140625" style="398" customWidth="1"/>
    <col min="11" max="16384" width="11.42578125" style="2"/>
  </cols>
  <sheetData>
    <row r="1" spans="1:229" ht="10.15" customHeight="1" x14ac:dyDescent="0.25">
      <c r="A1" s="441"/>
    </row>
    <row r="2" spans="1:229" ht="15" x14ac:dyDescent="0.25">
      <c r="B2" s="3" t="s">
        <v>104</v>
      </c>
      <c r="C2" s="3"/>
      <c r="D2" s="3"/>
      <c r="E2" s="127"/>
      <c r="F2" s="399"/>
      <c r="G2" s="397"/>
      <c r="H2" s="397"/>
      <c r="I2" s="400"/>
      <c r="J2" s="400"/>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row>
    <row r="3" spans="1:229" x14ac:dyDescent="0.25">
      <c r="B3" s="4" t="s">
        <v>0</v>
      </c>
      <c r="D3" s="5"/>
      <c r="G3" s="397"/>
      <c r="H3" s="397"/>
      <c r="I3" s="400"/>
      <c r="J3" s="400"/>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row>
    <row r="4" spans="1:229" x14ac:dyDescent="0.25">
      <c r="B4" s="4"/>
      <c r="D4" s="5"/>
      <c r="G4" s="397"/>
      <c r="H4" s="397"/>
      <c r="I4" s="400"/>
      <c r="J4" s="40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row>
    <row r="5" spans="1:229" x14ac:dyDescent="0.25">
      <c r="G5" s="397"/>
      <c r="H5" s="397"/>
      <c r="I5" s="400"/>
      <c r="J5" s="40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row>
    <row r="6" spans="1:229" ht="36" customHeight="1" x14ac:dyDescent="0.25">
      <c r="B6" s="7" t="s">
        <v>1</v>
      </c>
      <c r="C6" s="7" t="s">
        <v>105</v>
      </c>
      <c r="D6" s="7" t="s">
        <v>2</v>
      </c>
      <c r="E6" s="128" t="s">
        <v>106</v>
      </c>
      <c r="F6" s="580" t="s">
        <v>255</v>
      </c>
      <c r="G6" s="581"/>
      <c r="H6" s="40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row>
    <row r="7" spans="1:229" ht="36" customHeight="1" x14ac:dyDescent="0.25">
      <c r="B7" s="444">
        <v>1</v>
      </c>
      <c r="C7" s="95" t="s">
        <v>107</v>
      </c>
      <c r="D7" s="175" t="s">
        <v>2</v>
      </c>
      <c r="E7" s="129" t="s">
        <v>108</v>
      </c>
      <c r="F7" s="575" t="s">
        <v>256</v>
      </c>
      <c r="G7" s="575"/>
      <c r="H7" s="46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row>
    <row r="8" spans="1:229" ht="36" customHeight="1" x14ac:dyDescent="0.25">
      <c r="B8" s="445">
        <f>B7+1</f>
        <v>2</v>
      </c>
      <c r="C8" s="96" t="s">
        <v>267</v>
      </c>
      <c r="D8" s="176" t="s">
        <v>2</v>
      </c>
      <c r="E8" s="130" t="s">
        <v>109</v>
      </c>
      <c r="F8" s="575"/>
      <c r="G8" s="575"/>
      <c r="H8" s="46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row>
    <row r="9" spans="1:229" ht="36" customHeight="1" x14ac:dyDescent="0.25">
      <c r="B9" s="444">
        <f t="shared" ref="B9:B24" si="0">B8+1</f>
        <v>3</v>
      </c>
      <c r="C9" s="95" t="s">
        <v>268</v>
      </c>
      <c r="D9" s="175" t="s">
        <v>2</v>
      </c>
      <c r="E9" s="129" t="s">
        <v>245</v>
      </c>
      <c r="F9" s="583" t="s">
        <v>257</v>
      </c>
      <c r="G9" s="575" t="s">
        <v>258</v>
      </c>
      <c r="H9" s="46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row>
    <row r="10" spans="1:229" ht="42" customHeight="1" x14ac:dyDescent="0.25">
      <c r="B10" s="446">
        <f t="shared" si="0"/>
        <v>4</v>
      </c>
      <c r="C10" s="97" t="s">
        <v>269</v>
      </c>
      <c r="D10" s="175" t="s">
        <v>2</v>
      </c>
      <c r="E10" s="402" t="s">
        <v>246</v>
      </c>
      <c r="F10" s="584"/>
      <c r="G10" s="575"/>
      <c r="H10" s="460"/>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row>
    <row r="11" spans="1:229" ht="42" customHeight="1" x14ac:dyDescent="0.25">
      <c r="B11" s="446">
        <f t="shared" si="0"/>
        <v>5</v>
      </c>
      <c r="C11" s="97" t="s">
        <v>270</v>
      </c>
      <c r="D11" s="175" t="s">
        <v>2</v>
      </c>
      <c r="E11" s="402" t="s">
        <v>247</v>
      </c>
      <c r="F11" s="584"/>
      <c r="G11" s="575"/>
      <c r="H11" s="460"/>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row>
    <row r="12" spans="1:229" ht="36" customHeight="1" x14ac:dyDescent="0.25">
      <c r="B12" s="446">
        <f t="shared" si="0"/>
        <v>6</v>
      </c>
      <c r="C12" s="97" t="s">
        <v>74</v>
      </c>
      <c r="D12" s="175" t="s">
        <v>2</v>
      </c>
      <c r="E12" s="402" t="s">
        <v>110</v>
      </c>
      <c r="F12" s="584"/>
      <c r="G12" s="575"/>
      <c r="H12" s="460"/>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row>
    <row r="13" spans="1:229" ht="36" customHeight="1" x14ac:dyDescent="0.25">
      <c r="B13" s="446">
        <f t="shared" si="0"/>
        <v>7</v>
      </c>
      <c r="C13" s="98" t="s">
        <v>75</v>
      </c>
      <c r="D13" s="175" t="s">
        <v>2</v>
      </c>
      <c r="E13" s="132" t="s">
        <v>111</v>
      </c>
      <c r="F13" s="584"/>
      <c r="G13" s="575"/>
      <c r="H13" s="460"/>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row>
    <row r="14" spans="1:229" ht="42.75" customHeight="1" x14ac:dyDescent="0.25">
      <c r="B14" s="445">
        <f t="shared" si="0"/>
        <v>8</v>
      </c>
      <c r="C14" s="96" t="s">
        <v>189</v>
      </c>
      <c r="D14" s="176" t="s">
        <v>2</v>
      </c>
      <c r="E14" s="130" t="s">
        <v>112</v>
      </c>
      <c r="F14" s="585"/>
      <c r="G14" s="575"/>
      <c r="H14" s="460"/>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row>
    <row r="15" spans="1:229" ht="36" customHeight="1" x14ac:dyDescent="0.25">
      <c r="B15" s="446">
        <f t="shared" si="0"/>
        <v>9</v>
      </c>
      <c r="C15" s="98" t="s">
        <v>183</v>
      </c>
      <c r="D15" s="175" t="s">
        <v>2</v>
      </c>
      <c r="E15" s="132" t="s">
        <v>177</v>
      </c>
      <c r="F15" s="576" t="s">
        <v>259</v>
      </c>
      <c r="G15" s="575"/>
      <c r="H15" s="460"/>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row>
    <row r="16" spans="1:229" ht="36" customHeight="1" x14ac:dyDescent="0.25">
      <c r="B16" s="444">
        <f t="shared" si="0"/>
        <v>10</v>
      </c>
      <c r="C16" s="98" t="s">
        <v>266</v>
      </c>
      <c r="D16" s="177" t="s">
        <v>2</v>
      </c>
      <c r="E16" s="132" t="s">
        <v>248</v>
      </c>
      <c r="F16" s="576"/>
      <c r="G16" s="575"/>
      <c r="H16" s="460"/>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row>
    <row r="17" spans="1:231" ht="36" customHeight="1" x14ac:dyDescent="0.25">
      <c r="B17" s="444">
        <f t="shared" si="0"/>
        <v>11</v>
      </c>
      <c r="C17" s="98" t="s">
        <v>249</v>
      </c>
      <c r="D17" s="407" t="s">
        <v>2</v>
      </c>
      <c r="E17" s="132" t="s">
        <v>251</v>
      </c>
      <c r="F17" s="576"/>
      <c r="G17" s="575"/>
      <c r="H17" s="460"/>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row>
    <row r="18" spans="1:231" ht="36" customHeight="1" x14ac:dyDescent="0.25">
      <c r="B18" s="445">
        <f t="shared" si="0"/>
        <v>12</v>
      </c>
      <c r="C18" s="96" t="s">
        <v>265</v>
      </c>
      <c r="D18" s="176" t="s">
        <v>2</v>
      </c>
      <c r="E18" s="130" t="s">
        <v>178</v>
      </c>
      <c r="F18" s="576"/>
      <c r="G18" s="575"/>
      <c r="H18" s="460"/>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row>
    <row r="19" spans="1:231" ht="36" customHeight="1" x14ac:dyDescent="0.25">
      <c r="B19" s="446">
        <f t="shared" si="0"/>
        <v>13</v>
      </c>
      <c r="C19" s="98" t="s">
        <v>291</v>
      </c>
      <c r="D19" s="426" t="s">
        <v>2</v>
      </c>
      <c r="E19" s="132" t="s">
        <v>252</v>
      </c>
      <c r="F19" s="582" t="s">
        <v>260</v>
      </c>
      <c r="G19" s="575"/>
      <c r="H19" s="460"/>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row>
    <row r="20" spans="1:231" ht="36" customHeight="1" x14ac:dyDescent="0.25">
      <c r="B20" s="445">
        <f t="shared" si="0"/>
        <v>14</v>
      </c>
      <c r="C20" s="96" t="s">
        <v>125</v>
      </c>
      <c r="D20" s="176" t="s">
        <v>2</v>
      </c>
      <c r="E20" s="130" t="s">
        <v>138</v>
      </c>
      <c r="F20" s="582"/>
      <c r="G20" s="575"/>
      <c r="H20" s="460"/>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row>
    <row r="21" spans="1:231" ht="36" customHeight="1" x14ac:dyDescent="0.25">
      <c r="B21" s="444">
        <f t="shared" si="0"/>
        <v>15</v>
      </c>
      <c r="C21" s="99" t="s">
        <v>250</v>
      </c>
      <c r="D21" s="175" t="s">
        <v>2</v>
      </c>
      <c r="E21" s="131" t="s">
        <v>115</v>
      </c>
      <c r="F21" s="576" t="s">
        <v>261</v>
      </c>
      <c r="G21" s="575"/>
      <c r="H21" s="460"/>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row>
    <row r="22" spans="1:231" ht="36" customHeight="1" x14ac:dyDescent="0.25">
      <c r="B22" s="445">
        <f t="shared" si="0"/>
        <v>16</v>
      </c>
      <c r="C22" s="96" t="s">
        <v>86</v>
      </c>
      <c r="D22" s="176" t="s">
        <v>2</v>
      </c>
      <c r="E22" s="130" t="s">
        <v>116</v>
      </c>
      <c r="F22" s="576"/>
      <c r="G22" s="575"/>
      <c r="H22" s="460"/>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row>
    <row r="23" spans="1:231" ht="36" customHeight="1" x14ac:dyDescent="0.25">
      <c r="B23" s="447">
        <f t="shared" si="0"/>
        <v>17</v>
      </c>
      <c r="C23" s="206" t="s">
        <v>117</v>
      </c>
      <c r="D23" s="454" t="s">
        <v>2</v>
      </c>
      <c r="E23" s="403" t="s">
        <v>114</v>
      </c>
      <c r="F23" s="576" t="s">
        <v>262</v>
      </c>
      <c r="G23" s="576"/>
      <c r="H23" s="460"/>
      <c r="I23" s="460"/>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row>
    <row r="24" spans="1:231" ht="36" customHeight="1" x14ac:dyDescent="0.25">
      <c r="B24" s="451">
        <f t="shared" si="0"/>
        <v>18</v>
      </c>
      <c r="C24" s="452" t="s">
        <v>95</v>
      </c>
      <c r="D24" s="455" t="s">
        <v>2</v>
      </c>
      <c r="E24" s="453" t="s">
        <v>113</v>
      </c>
      <c r="F24" s="576"/>
      <c r="G24" s="576"/>
      <c r="H24" s="40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row>
    <row r="25" spans="1:231" x14ac:dyDescent="0.25">
      <c r="B25" s="2"/>
      <c r="C25" s="2"/>
      <c r="D25" s="2"/>
      <c r="E25" s="409"/>
      <c r="F25" s="410"/>
      <c r="G25" s="410"/>
    </row>
    <row r="26" spans="1:231" ht="5.25" customHeight="1" x14ac:dyDescent="0.25">
      <c r="B26" s="411"/>
      <c r="C26" s="412"/>
      <c r="D26" s="412"/>
      <c r="E26" s="413"/>
      <c r="F26" s="412"/>
      <c r="G26" s="414"/>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row>
    <row r="27" spans="1:231" ht="26.45" customHeight="1" x14ac:dyDescent="0.25">
      <c r="B27" s="577" t="s">
        <v>263</v>
      </c>
      <c r="C27" s="578"/>
      <c r="D27" s="578"/>
      <c r="E27" s="578"/>
      <c r="F27" s="578"/>
      <c r="G27" s="579"/>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row>
    <row r="28" spans="1:231" ht="5.25" customHeight="1" x14ac:dyDescent="0.25">
      <c r="B28" s="415"/>
      <c r="C28" s="416"/>
      <c r="D28" s="416"/>
      <c r="E28" s="417"/>
      <c r="F28" s="416"/>
      <c r="G28" s="418"/>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row>
    <row r="29" spans="1:231" s="18" customFormat="1" ht="5.25" customHeight="1" x14ac:dyDescent="0.25">
      <c r="A29" s="34"/>
      <c r="B29" s="408"/>
      <c r="E29" s="419"/>
      <c r="F29" s="420"/>
      <c r="G29" s="420"/>
    </row>
    <row r="30" spans="1:231" x14ac:dyDescent="0.25">
      <c r="B30" s="408"/>
      <c r="C30" s="18"/>
      <c r="D30" s="18"/>
      <c r="E30" s="419"/>
      <c r="F30" s="39"/>
      <c r="G30" s="421" t="s">
        <v>290</v>
      </c>
    </row>
  </sheetData>
  <mergeCells count="9">
    <mergeCell ref="G9:G22"/>
    <mergeCell ref="F23:G24"/>
    <mergeCell ref="B27:G27"/>
    <mergeCell ref="F6:G6"/>
    <mergeCell ref="F7:G8"/>
    <mergeCell ref="F21:F22"/>
    <mergeCell ref="F15:F18"/>
    <mergeCell ref="F19:F20"/>
    <mergeCell ref="F9:F14"/>
  </mergeCells>
  <hyperlinks>
    <hyperlink ref="D7" location="EPT!A1" display="Lien"/>
    <hyperlink ref="D8" location="EPT_Catégorie!A1" display="Lien"/>
    <hyperlink ref="D9" location="Hosp_total_GPPH!A1" display="Lien"/>
    <hyperlink ref="D10" location="Hosp_patients_VS_GPPH!A1" display="Lien"/>
    <hyperlink ref="D11" location="'Hosp_patients_non-VS_GPPH'!A1" display="Lien"/>
    <hyperlink ref="D12" location="'Hosp_total '!A1" display="Lien"/>
    <hyperlink ref="D13" location="Hosp_somatique_aigu!A1" display="Lien"/>
    <hyperlink ref="D22" location="Lits_attente_HVS!A1" display="Lien"/>
    <hyperlink ref="D21" location="Lits_attente_HVS_détail!A1" display="Lien"/>
    <hyperlink ref="D19:D20" location="'Taux_hosp (trend)'!A1" display="Lien"/>
    <hyperlink ref="D19" location="Taux_hosp!A1" display="Lien"/>
    <hyperlink ref="D15" location="HHC_region!A1" display="Lien"/>
    <hyperlink ref="D16" location="HHC_GPPH!A1" display="Lien"/>
    <hyperlink ref="D17" location="'HHC_GPPH (2)'!A1" display="Lien"/>
    <hyperlink ref="D18" location="HHC_cantons!A1" display="Lien"/>
    <hyperlink ref="D24" location="Financement_Canton!A1" display="Lien"/>
    <hyperlink ref="D23" location="Charges!A1" display="Lien"/>
    <hyperlink ref="D14" location="'Hosp_non-somatique_aigu'!A1" display="Lien"/>
  </hyperlinks>
  <pageMargins left="0.70866141732283472" right="0.70866141732283472" top="0.74803149606299213" bottom="0.74803149606299213" header="0.31496062992125984" footer="0.31496062992125984"/>
  <pageSetup paperSize="8" scale="55" orientation="portrait" r:id="rId1"/>
  <headerFooter>
    <oddHeader>&amp;L&amp;G&amp;CPrise en charge hospitalière</oddHeader>
    <oddFooter>&amp;L&amp;A&amp;C&amp;P sur &amp;N&amp;R&amp;F</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dimension ref="A1:K102"/>
  <sheetViews>
    <sheetView showGridLines="0" zoomScaleNormal="100" zoomScaleSheetLayoutView="110" workbookViewId="0"/>
  </sheetViews>
  <sheetFormatPr baseColWidth="10" defaultColWidth="11.42578125" defaultRowHeight="14.25" x14ac:dyDescent="0.2"/>
  <cols>
    <col min="1" max="1" width="1.7109375" style="32" customWidth="1"/>
    <col min="2" max="2" width="13.28515625" style="9" bestFit="1" customWidth="1"/>
    <col min="3" max="9" width="11.42578125" style="9" customWidth="1"/>
    <col min="10" max="10" width="14.28515625" style="9" bestFit="1" customWidth="1"/>
    <col min="11" max="16384" width="11.42578125" style="9"/>
  </cols>
  <sheetData>
    <row r="1" spans="1:11" ht="10.15" customHeight="1" x14ac:dyDescent="0.2"/>
    <row r="2" spans="1:11" ht="35.450000000000003" customHeight="1" x14ac:dyDescent="0.2">
      <c r="A2" s="33">
        <v>16</v>
      </c>
      <c r="B2" s="611" t="s">
        <v>179</v>
      </c>
      <c r="C2" s="611"/>
      <c r="D2" s="611"/>
      <c r="E2" s="611"/>
      <c r="F2" s="611"/>
      <c r="G2" s="611"/>
      <c r="H2" s="611"/>
      <c r="I2" s="611"/>
      <c r="J2" s="611"/>
    </row>
    <row r="3" spans="1:11" ht="15" customHeight="1" x14ac:dyDescent="0.2">
      <c r="A3" s="33"/>
      <c r="B3" s="230"/>
      <c r="C3" s="230"/>
      <c r="D3" s="230"/>
      <c r="E3" s="230"/>
      <c r="F3" s="230"/>
      <c r="G3" s="230"/>
      <c r="H3" s="230"/>
      <c r="I3" s="230"/>
      <c r="J3" s="230"/>
    </row>
    <row r="4" spans="1:11" x14ac:dyDescent="0.2">
      <c r="B4" s="612" t="s">
        <v>220</v>
      </c>
      <c r="C4" s="613"/>
      <c r="D4" s="613"/>
      <c r="E4" s="613"/>
      <c r="F4" s="613"/>
      <c r="G4" s="613"/>
      <c r="H4" s="613"/>
      <c r="I4" s="614"/>
    </row>
    <row r="5" spans="1:11" ht="40.5" x14ac:dyDescent="0.2">
      <c r="B5" s="231" t="s">
        <v>13</v>
      </c>
      <c r="C5" s="228" t="s">
        <v>53</v>
      </c>
      <c r="D5" s="228" t="s">
        <v>54</v>
      </c>
      <c r="E5" s="228" t="s">
        <v>55</v>
      </c>
      <c r="F5" s="228" t="s">
        <v>56</v>
      </c>
      <c r="G5" s="228" t="s">
        <v>70</v>
      </c>
      <c r="H5" s="231" t="s">
        <v>12</v>
      </c>
      <c r="I5" s="135" t="s">
        <v>174</v>
      </c>
    </row>
    <row r="6" spans="1:11" x14ac:dyDescent="0.2">
      <c r="B6" s="108">
        <v>2002</v>
      </c>
      <c r="C6" s="198">
        <v>886</v>
      </c>
      <c r="D6" s="198">
        <v>581</v>
      </c>
      <c r="E6" s="198">
        <v>1644</v>
      </c>
      <c r="F6" s="198">
        <v>172</v>
      </c>
      <c r="G6" s="198">
        <v>438</v>
      </c>
      <c r="H6" s="199">
        <v>3721</v>
      </c>
      <c r="I6" s="150">
        <v>8.7071487071487069E-2</v>
      </c>
      <c r="K6" s="93"/>
    </row>
    <row r="7" spans="1:11" x14ac:dyDescent="0.2">
      <c r="B7" s="109">
        <v>2003</v>
      </c>
      <c r="C7" s="189">
        <v>947</v>
      </c>
      <c r="D7" s="189">
        <v>644</v>
      </c>
      <c r="E7" s="189">
        <v>1729</v>
      </c>
      <c r="F7" s="189">
        <v>214</v>
      </c>
      <c r="G7" s="189">
        <v>467</v>
      </c>
      <c r="H7" s="187">
        <v>4001</v>
      </c>
      <c r="I7" s="151">
        <v>9.1833455747337492E-2</v>
      </c>
      <c r="K7" s="93"/>
    </row>
    <row r="8" spans="1:11" x14ac:dyDescent="0.2">
      <c r="B8" s="109">
        <v>2004</v>
      </c>
      <c r="C8" s="189">
        <v>1100</v>
      </c>
      <c r="D8" s="189">
        <v>684</v>
      </c>
      <c r="E8" s="189">
        <v>1983</v>
      </c>
      <c r="F8" s="189">
        <v>232</v>
      </c>
      <c r="G8" s="189">
        <v>470</v>
      </c>
      <c r="H8" s="187">
        <v>4469</v>
      </c>
      <c r="I8" s="151">
        <v>9.894610990568127E-2</v>
      </c>
      <c r="K8" s="93"/>
    </row>
    <row r="9" spans="1:11" x14ac:dyDescent="0.2">
      <c r="B9" s="109">
        <v>2005</v>
      </c>
      <c r="C9" s="189">
        <v>1237</v>
      </c>
      <c r="D9" s="189">
        <v>758</v>
      </c>
      <c r="E9" s="189">
        <v>1945</v>
      </c>
      <c r="F9" s="189">
        <v>191</v>
      </c>
      <c r="G9" s="189">
        <v>485</v>
      </c>
      <c r="H9" s="187">
        <v>4616</v>
      </c>
      <c r="I9" s="151">
        <v>0.1008564936199965</v>
      </c>
      <c r="K9" s="93"/>
    </row>
    <row r="10" spans="1:11" x14ac:dyDescent="0.2">
      <c r="B10" s="109">
        <v>2006</v>
      </c>
      <c r="C10" s="189">
        <v>1350</v>
      </c>
      <c r="D10" s="189">
        <v>777</v>
      </c>
      <c r="E10" s="189">
        <v>1859</v>
      </c>
      <c r="F10" s="189">
        <v>216</v>
      </c>
      <c r="G10" s="189">
        <v>561</v>
      </c>
      <c r="H10" s="187">
        <v>4763</v>
      </c>
      <c r="I10" s="151">
        <v>0.10421407316646246</v>
      </c>
      <c r="K10" s="93"/>
    </row>
    <row r="11" spans="1:11" x14ac:dyDescent="0.2">
      <c r="B11" s="109">
        <v>2007</v>
      </c>
      <c r="C11" s="189">
        <v>1602</v>
      </c>
      <c r="D11" s="189">
        <v>771</v>
      </c>
      <c r="E11" s="189">
        <v>1986</v>
      </c>
      <c r="F11" s="189">
        <v>241</v>
      </c>
      <c r="G11" s="189">
        <v>527</v>
      </c>
      <c r="H11" s="187">
        <v>5127</v>
      </c>
      <c r="I11" s="151">
        <v>0.10996954227617863</v>
      </c>
      <c r="K11" s="93"/>
    </row>
    <row r="12" spans="1:11" x14ac:dyDescent="0.2">
      <c r="B12" s="109">
        <v>2008</v>
      </c>
      <c r="C12" s="189">
        <v>1743</v>
      </c>
      <c r="D12" s="189">
        <v>795</v>
      </c>
      <c r="E12" s="189">
        <v>1969</v>
      </c>
      <c r="F12" s="189">
        <v>247</v>
      </c>
      <c r="G12" s="189">
        <v>591</v>
      </c>
      <c r="H12" s="187">
        <v>5345</v>
      </c>
      <c r="I12" s="151">
        <v>0.11264963749789243</v>
      </c>
      <c r="K12" s="93"/>
    </row>
    <row r="13" spans="1:11" x14ac:dyDescent="0.2">
      <c r="B13" s="109">
        <v>2009</v>
      </c>
      <c r="C13" s="189">
        <v>1994</v>
      </c>
      <c r="D13" s="189">
        <v>741</v>
      </c>
      <c r="E13" s="189">
        <v>2041</v>
      </c>
      <c r="F13" s="189">
        <v>234</v>
      </c>
      <c r="G13" s="189">
        <v>603</v>
      </c>
      <c r="H13" s="187">
        <v>5613</v>
      </c>
      <c r="I13" s="151">
        <v>0.11750790294554818</v>
      </c>
      <c r="K13" s="93"/>
    </row>
    <row r="14" spans="1:11" x14ac:dyDescent="0.2">
      <c r="B14" s="109">
        <v>2010</v>
      </c>
      <c r="C14" s="189">
        <v>1984</v>
      </c>
      <c r="D14" s="189">
        <v>743</v>
      </c>
      <c r="E14" s="189">
        <v>1983</v>
      </c>
      <c r="F14" s="189">
        <v>270</v>
      </c>
      <c r="G14" s="189">
        <v>610</v>
      </c>
      <c r="H14" s="187">
        <v>5590</v>
      </c>
      <c r="I14" s="151">
        <v>0.11516512495107027</v>
      </c>
      <c r="K14" s="93"/>
    </row>
    <row r="15" spans="1:11" x14ac:dyDescent="0.2">
      <c r="B15" s="109">
        <v>2011</v>
      </c>
      <c r="C15" s="189">
        <v>2240</v>
      </c>
      <c r="D15" s="189">
        <v>802</v>
      </c>
      <c r="E15" s="189">
        <v>2138</v>
      </c>
      <c r="F15" s="189">
        <v>247</v>
      </c>
      <c r="G15" s="189">
        <v>619</v>
      </c>
      <c r="H15" s="187">
        <v>6046</v>
      </c>
      <c r="I15" s="151">
        <v>0.12176259717243323</v>
      </c>
      <c r="K15" s="93"/>
    </row>
    <row r="16" spans="1:11" x14ac:dyDescent="0.2">
      <c r="B16" s="110">
        <v>2012</v>
      </c>
      <c r="C16" s="189">
        <v>2184</v>
      </c>
      <c r="D16" s="189">
        <v>709</v>
      </c>
      <c r="E16" s="189">
        <v>2153</v>
      </c>
      <c r="F16" s="189">
        <v>296</v>
      </c>
      <c r="G16" s="189">
        <v>639</v>
      </c>
      <c r="H16" s="187">
        <v>5981</v>
      </c>
      <c r="I16" s="151">
        <v>0.11880735767351316</v>
      </c>
      <c r="K16" s="93"/>
    </row>
    <row r="17" spans="1:11" x14ac:dyDescent="0.2">
      <c r="B17" s="109">
        <v>2013</v>
      </c>
      <c r="C17" s="189">
        <v>2258</v>
      </c>
      <c r="D17" s="189">
        <v>662</v>
      </c>
      <c r="E17" s="189">
        <v>2437</v>
      </c>
      <c r="F17" s="189">
        <v>286</v>
      </c>
      <c r="G17" s="189">
        <v>654</v>
      </c>
      <c r="H17" s="187">
        <v>6297</v>
      </c>
      <c r="I17" s="151">
        <v>0.1244269680682896</v>
      </c>
      <c r="K17" s="93"/>
    </row>
    <row r="18" spans="1:11" x14ac:dyDescent="0.2">
      <c r="B18" s="109">
        <v>2014</v>
      </c>
      <c r="C18" s="189">
        <v>2520</v>
      </c>
      <c r="D18" s="189">
        <v>809</v>
      </c>
      <c r="E18" s="189">
        <v>2626</v>
      </c>
      <c r="F18" s="189">
        <v>363</v>
      </c>
      <c r="G18" s="189">
        <v>726</v>
      </c>
      <c r="H18" s="187">
        <v>7044</v>
      </c>
      <c r="I18" s="151">
        <v>0.13677935493893084</v>
      </c>
      <c r="K18" s="93"/>
    </row>
    <row r="19" spans="1:11" x14ac:dyDescent="0.2">
      <c r="B19" s="153">
        <v>2015</v>
      </c>
      <c r="C19" s="200">
        <f t="shared" ref="C19:G20" si="0">C85+C63+C41</f>
        <v>2620</v>
      </c>
      <c r="D19" s="200">
        <f t="shared" si="0"/>
        <v>836</v>
      </c>
      <c r="E19" s="200">
        <f t="shared" si="0"/>
        <v>2546</v>
      </c>
      <c r="F19" s="200">
        <f t="shared" si="0"/>
        <v>343</v>
      </c>
      <c r="G19" s="200">
        <f t="shared" si="0"/>
        <v>647</v>
      </c>
      <c r="H19" s="201">
        <v>6992</v>
      </c>
      <c r="I19" s="154">
        <v>0.13459354366782805</v>
      </c>
      <c r="K19" s="93"/>
    </row>
    <row r="20" spans="1:11" x14ac:dyDescent="0.2">
      <c r="B20" s="153">
        <v>2016</v>
      </c>
      <c r="C20" s="200">
        <f t="shared" si="0"/>
        <v>2601</v>
      </c>
      <c r="D20" s="200">
        <f t="shared" si="0"/>
        <v>873</v>
      </c>
      <c r="E20" s="200">
        <f t="shared" si="0"/>
        <v>2567</v>
      </c>
      <c r="F20" s="200">
        <f t="shared" si="0"/>
        <v>349</v>
      </c>
      <c r="G20" s="200">
        <f t="shared" si="0"/>
        <v>682</v>
      </c>
      <c r="H20" s="201">
        <v>7072</v>
      </c>
      <c r="I20" s="154">
        <v>0.12970197157267307</v>
      </c>
      <c r="J20" s="149"/>
      <c r="K20" s="93"/>
    </row>
    <row r="21" spans="1:11" x14ac:dyDescent="0.2">
      <c r="B21" s="153">
        <v>2017</v>
      </c>
      <c r="C21" s="200">
        <v>2682</v>
      </c>
      <c r="D21" s="200">
        <v>916</v>
      </c>
      <c r="E21" s="200">
        <v>2805</v>
      </c>
      <c r="F21" s="200">
        <v>320</v>
      </c>
      <c r="G21" s="200">
        <v>768</v>
      </c>
      <c r="H21" s="201">
        <v>7491</v>
      </c>
      <c r="I21" s="154">
        <v>0.13620247640866198</v>
      </c>
      <c r="J21" s="293"/>
      <c r="K21" s="93"/>
    </row>
    <row r="22" spans="1:11" x14ac:dyDescent="0.2">
      <c r="B22" s="153">
        <v>2018</v>
      </c>
      <c r="C22" s="200">
        <v>2767</v>
      </c>
      <c r="D22" s="200">
        <v>915</v>
      </c>
      <c r="E22" s="200">
        <v>2935</v>
      </c>
      <c r="F22" s="200">
        <v>316</v>
      </c>
      <c r="G22" s="200">
        <v>654</v>
      </c>
      <c r="H22" s="201">
        <v>7587</v>
      </c>
      <c r="I22" s="154">
        <v>0.138734982719842</v>
      </c>
      <c r="J22" s="293"/>
      <c r="K22" s="93"/>
    </row>
    <row r="23" spans="1:11" x14ac:dyDescent="0.2">
      <c r="B23" s="153">
        <v>2019</v>
      </c>
      <c r="C23" s="200">
        <v>2531</v>
      </c>
      <c r="D23" s="200">
        <v>829</v>
      </c>
      <c r="E23" s="200">
        <v>3088</v>
      </c>
      <c r="F23" s="200">
        <v>289</v>
      </c>
      <c r="G23" s="200">
        <v>699</v>
      </c>
      <c r="H23" s="201">
        <v>7436</v>
      </c>
      <c r="I23" s="154">
        <v>0.13422382671480143</v>
      </c>
      <c r="J23" s="293"/>
      <c r="K23" s="93"/>
    </row>
    <row r="24" spans="1:11" x14ac:dyDescent="0.2">
      <c r="B24" s="111">
        <v>2020</v>
      </c>
      <c r="C24" s="193">
        <v>2373</v>
      </c>
      <c r="D24" s="193">
        <v>704</v>
      </c>
      <c r="E24" s="193">
        <v>2817</v>
      </c>
      <c r="F24" s="193">
        <v>247</v>
      </c>
      <c r="G24" s="193">
        <v>648</v>
      </c>
      <c r="H24" s="195">
        <v>6789</v>
      </c>
      <c r="I24" s="141">
        <v>0.12971950473861205</v>
      </c>
      <c r="K24" s="155"/>
    </row>
    <row r="25" spans="1:11" ht="15" x14ac:dyDescent="0.2">
      <c r="A25" s="33"/>
      <c r="B25" s="230"/>
      <c r="C25" s="230"/>
      <c r="D25" s="230"/>
      <c r="E25" s="230"/>
      <c r="F25" s="230"/>
      <c r="G25" s="230"/>
      <c r="H25" s="230"/>
      <c r="I25" s="230"/>
      <c r="J25" s="230"/>
    </row>
    <row r="26" spans="1:11" x14ac:dyDescent="0.2">
      <c r="B26" s="612" t="s">
        <v>58</v>
      </c>
      <c r="C26" s="613"/>
      <c r="D26" s="613"/>
      <c r="E26" s="613"/>
      <c r="F26" s="613"/>
      <c r="G26" s="613"/>
      <c r="H26" s="613"/>
      <c r="I26" s="614"/>
    </row>
    <row r="27" spans="1:11" ht="40.5" x14ac:dyDescent="0.2">
      <c r="B27" s="168" t="s">
        <v>13</v>
      </c>
      <c r="C27" s="167" t="s">
        <v>53</v>
      </c>
      <c r="D27" s="167" t="s">
        <v>54</v>
      </c>
      <c r="E27" s="167" t="s">
        <v>55</v>
      </c>
      <c r="F27" s="167" t="s">
        <v>56</v>
      </c>
      <c r="G27" s="167" t="s">
        <v>70</v>
      </c>
      <c r="H27" s="168" t="s">
        <v>12</v>
      </c>
      <c r="I27" s="135" t="s">
        <v>174</v>
      </c>
    </row>
    <row r="28" spans="1:11" x14ac:dyDescent="0.2">
      <c r="B28" s="108">
        <v>2002</v>
      </c>
      <c r="C28" s="198">
        <v>654</v>
      </c>
      <c r="D28" s="198">
        <v>18</v>
      </c>
      <c r="E28" s="198">
        <v>73</v>
      </c>
      <c r="F28" s="198">
        <v>125</v>
      </c>
      <c r="G28" s="198">
        <v>274</v>
      </c>
      <c r="H28" s="199">
        <v>1144</v>
      </c>
      <c r="I28" s="150">
        <v>9.6191036744303376E-2</v>
      </c>
      <c r="K28" s="93"/>
    </row>
    <row r="29" spans="1:11" x14ac:dyDescent="0.2">
      <c r="B29" s="109">
        <v>2003</v>
      </c>
      <c r="C29" s="189">
        <v>671</v>
      </c>
      <c r="D29" s="189">
        <v>19</v>
      </c>
      <c r="E29" s="189">
        <v>72</v>
      </c>
      <c r="F29" s="189">
        <v>144</v>
      </c>
      <c r="G29" s="189">
        <v>262</v>
      </c>
      <c r="H29" s="187">
        <v>1168</v>
      </c>
      <c r="I29" s="151">
        <v>9.7994798221327298E-2</v>
      </c>
      <c r="K29" s="93"/>
    </row>
    <row r="30" spans="1:11" x14ac:dyDescent="0.2">
      <c r="B30" s="109">
        <v>2004</v>
      </c>
      <c r="C30" s="189">
        <v>872</v>
      </c>
      <c r="D30" s="189">
        <v>30</v>
      </c>
      <c r="E30" s="189">
        <v>96</v>
      </c>
      <c r="F30" s="189">
        <v>160</v>
      </c>
      <c r="G30" s="189">
        <v>273</v>
      </c>
      <c r="H30" s="187">
        <v>1431</v>
      </c>
      <c r="I30" s="151">
        <v>0.11576733274006958</v>
      </c>
      <c r="K30" s="93"/>
    </row>
    <row r="31" spans="1:11" x14ac:dyDescent="0.2">
      <c r="B31" s="109">
        <v>2005</v>
      </c>
      <c r="C31" s="189">
        <v>1005</v>
      </c>
      <c r="D31" s="189">
        <v>28</v>
      </c>
      <c r="E31" s="189">
        <v>82</v>
      </c>
      <c r="F31" s="189">
        <v>119</v>
      </c>
      <c r="G31" s="189">
        <v>279</v>
      </c>
      <c r="H31" s="187">
        <v>1513</v>
      </c>
      <c r="I31" s="151">
        <v>0.12010796221322537</v>
      </c>
      <c r="K31" s="93"/>
    </row>
    <row r="32" spans="1:11" x14ac:dyDescent="0.2">
      <c r="B32" s="109">
        <v>2006</v>
      </c>
      <c r="C32" s="189">
        <v>1105</v>
      </c>
      <c r="D32" s="189">
        <v>26</v>
      </c>
      <c r="E32" s="189">
        <v>80</v>
      </c>
      <c r="F32" s="189">
        <v>140</v>
      </c>
      <c r="G32" s="189">
        <v>322</v>
      </c>
      <c r="H32" s="187">
        <v>1673</v>
      </c>
      <c r="I32" s="151">
        <v>0.13357285429141716</v>
      </c>
      <c r="K32" s="93"/>
    </row>
    <row r="33" spans="2:11" x14ac:dyDescent="0.2">
      <c r="B33" s="109">
        <v>2007</v>
      </c>
      <c r="C33" s="189">
        <v>1323</v>
      </c>
      <c r="D33" s="189">
        <v>15</v>
      </c>
      <c r="E33" s="189">
        <v>97</v>
      </c>
      <c r="F33" s="189">
        <v>172</v>
      </c>
      <c r="G33" s="189">
        <v>304</v>
      </c>
      <c r="H33" s="187">
        <v>1911</v>
      </c>
      <c r="I33" s="151">
        <v>0.14312462552426602</v>
      </c>
      <c r="K33" s="93"/>
    </row>
    <row r="34" spans="2:11" x14ac:dyDescent="0.2">
      <c r="B34" s="109">
        <v>2008</v>
      </c>
      <c r="C34" s="189">
        <v>1425</v>
      </c>
      <c r="D34" s="189">
        <v>19</v>
      </c>
      <c r="E34" s="189">
        <v>65</v>
      </c>
      <c r="F34" s="189">
        <v>175</v>
      </c>
      <c r="G34" s="189">
        <v>334</v>
      </c>
      <c r="H34" s="187">
        <v>2018</v>
      </c>
      <c r="I34" s="151">
        <v>0.15059701492537314</v>
      </c>
      <c r="K34" s="93"/>
    </row>
    <row r="35" spans="2:11" x14ac:dyDescent="0.2">
      <c r="B35" s="109">
        <v>2009</v>
      </c>
      <c r="C35" s="189">
        <v>1620</v>
      </c>
      <c r="D35" s="189">
        <v>28</v>
      </c>
      <c r="E35" s="189">
        <v>53</v>
      </c>
      <c r="F35" s="189">
        <v>157</v>
      </c>
      <c r="G35" s="189">
        <v>327</v>
      </c>
      <c r="H35" s="187">
        <v>2185</v>
      </c>
      <c r="I35" s="151">
        <v>0.16738164547265205</v>
      </c>
      <c r="K35" s="93"/>
    </row>
    <row r="36" spans="2:11" x14ac:dyDescent="0.2">
      <c r="B36" s="109">
        <v>2010</v>
      </c>
      <c r="C36" s="189">
        <v>1643</v>
      </c>
      <c r="D36" s="189">
        <v>34</v>
      </c>
      <c r="E36" s="189">
        <v>56</v>
      </c>
      <c r="F36" s="189">
        <v>171</v>
      </c>
      <c r="G36" s="189">
        <v>361</v>
      </c>
      <c r="H36" s="187">
        <v>2265</v>
      </c>
      <c r="I36" s="151">
        <v>0.16771566086634579</v>
      </c>
      <c r="J36" s="149"/>
      <c r="K36" s="93"/>
    </row>
    <row r="37" spans="2:11" x14ac:dyDescent="0.2">
      <c r="B37" s="109">
        <v>2011</v>
      </c>
      <c r="C37" s="189">
        <v>1838</v>
      </c>
      <c r="D37" s="189">
        <v>25</v>
      </c>
      <c r="E37" s="189">
        <v>56</v>
      </c>
      <c r="F37" s="189">
        <v>157</v>
      </c>
      <c r="G37" s="189">
        <v>362</v>
      </c>
      <c r="H37" s="187">
        <v>2438</v>
      </c>
      <c r="I37" s="151">
        <v>0.17581308141631211</v>
      </c>
      <c r="J37" s="149"/>
      <c r="K37" s="93"/>
    </row>
    <row r="38" spans="2:11" x14ac:dyDescent="0.2">
      <c r="B38" s="110">
        <v>2012</v>
      </c>
      <c r="C38" s="189">
        <v>1867</v>
      </c>
      <c r="D38" s="189">
        <v>18</v>
      </c>
      <c r="E38" s="189">
        <v>50</v>
      </c>
      <c r="F38" s="189">
        <v>193</v>
      </c>
      <c r="G38" s="189">
        <v>332</v>
      </c>
      <c r="H38" s="187">
        <v>2460</v>
      </c>
      <c r="I38" s="151">
        <v>0.17720789511597754</v>
      </c>
      <c r="J38" s="149"/>
      <c r="K38" s="93"/>
    </row>
    <row r="39" spans="2:11" x14ac:dyDescent="0.2">
      <c r="B39" s="109">
        <v>2013</v>
      </c>
      <c r="C39" s="189">
        <v>1905</v>
      </c>
      <c r="D39" s="189">
        <v>19</v>
      </c>
      <c r="E39" s="189">
        <v>55</v>
      </c>
      <c r="F39" s="189">
        <v>183</v>
      </c>
      <c r="G39" s="189">
        <v>387</v>
      </c>
      <c r="H39" s="187">
        <v>2549</v>
      </c>
      <c r="I39" s="151">
        <v>0.1814622339289528</v>
      </c>
      <c r="J39" s="149"/>
      <c r="K39" s="93"/>
    </row>
    <row r="40" spans="2:11" x14ac:dyDescent="0.2">
      <c r="B40" s="109">
        <v>2014</v>
      </c>
      <c r="C40" s="189">
        <v>2166</v>
      </c>
      <c r="D40" s="189">
        <v>20</v>
      </c>
      <c r="E40" s="189">
        <v>68</v>
      </c>
      <c r="F40" s="189">
        <v>202</v>
      </c>
      <c r="G40" s="189">
        <v>400</v>
      </c>
      <c r="H40" s="187">
        <v>2856</v>
      </c>
      <c r="I40" s="151">
        <v>0.19748305905130686</v>
      </c>
      <c r="J40" s="149"/>
      <c r="K40" s="93"/>
    </row>
    <row r="41" spans="2:11" x14ac:dyDescent="0.2">
      <c r="B41" s="153">
        <v>2015</v>
      </c>
      <c r="C41" s="200">
        <v>2218</v>
      </c>
      <c r="D41" s="200">
        <v>16</v>
      </c>
      <c r="E41" s="200">
        <v>86</v>
      </c>
      <c r="F41" s="200">
        <v>204</v>
      </c>
      <c r="G41" s="200">
        <v>380</v>
      </c>
      <c r="H41" s="201">
        <v>2904</v>
      </c>
      <c r="I41" s="154">
        <v>0.19961506736321144</v>
      </c>
      <c r="J41" s="149"/>
      <c r="K41" s="93"/>
    </row>
    <row r="42" spans="2:11" x14ac:dyDescent="0.2">
      <c r="B42" s="153">
        <v>2016</v>
      </c>
      <c r="C42" s="200">
        <v>2174</v>
      </c>
      <c r="D42" s="200">
        <v>18</v>
      </c>
      <c r="E42" s="200">
        <v>72</v>
      </c>
      <c r="F42" s="200">
        <v>211</v>
      </c>
      <c r="G42" s="200">
        <v>364</v>
      </c>
      <c r="H42" s="201">
        <v>2839</v>
      </c>
      <c r="I42" s="154">
        <v>0.18787638144398119</v>
      </c>
      <c r="J42" s="149"/>
      <c r="K42" s="93"/>
    </row>
    <row r="43" spans="2:11" x14ac:dyDescent="0.2">
      <c r="B43" s="153">
        <v>2017</v>
      </c>
      <c r="C43" s="200">
        <v>2275</v>
      </c>
      <c r="D43" s="200">
        <v>26</v>
      </c>
      <c r="E43" s="200">
        <v>80</v>
      </c>
      <c r="F43" s="200">
        <v>200</v>
      </c>
      <c r="G43" s="200">
        <v>406</v>
      </c>
      <c r="H43" s="201">
        <v>2987</v>
      </c>
      <c r="I43" s="154">
        <v>0.19799814397454593</v>
      </c>
      <c r="J43" s="149"/>
      <c r="K43" s="93"/>
    </row>
    <row r="44" spans="2:11" x14ac:dyDescent="0.2">
      <c r="B44" s="153">
        <v>2018</v>
      </c>
      <c r="C44" s="200">
        <v>2337</v>
      </c>
      <c r="D44" s="200">
        <v>27</v>
      </c>
      <c r="E44" s="200">
        <v>71</v>
      </c>
      <c r="F44" s="200">
        <v>171</v>
      </c>
      <c r="G44" s="200">
        <v>342</v>
      </c>
      <c r="H44" s="201">
        <v>2948</v>
      </c>
      <c r="I44" s="154">
        <v>0.19787890992079474</v>
      </c>
      <c r="J44" s="149"/>
      <c r="K44" s="93"/>
    </row>
    <row r="45" spans="2:11" x14ac:dyDescent="0.2">
      <c r="B45" s="153">
        <v>2019</v>
      </c>
      <c r="C45" s="200">
        <v>2128</v>
      </c>
      <c r="D45" s="200">
        <v>45</v>
      </c>
      <c r="E45" s="200">
        <v>71</v>
      </c>
      <c r="F45" s="200">
        <v>147</v>
      </c>
      <c r="G45" s="200">
        <v>389</v>
      </c>
      <c r="H45" s="201">
        <v>2780</v>
      </c>
      <c r="I45" s="154">
        <v>0.18336521337642636</v>
      </c>
      <c r="J45" s="149"/>
      <c r="K45" s="93"/>
    </row>
    <row r="46" spans="2:11" x14ac:dyDescent="0.2">
      <c r="B46" s="111">
        <v>2020</v>
      </c>
      <c r="C46" s="193">
        <v>2044</v>
      </c>
      <c r="D46" s="193">
        <v>19</v>
      </c>
      <c r="E46" s="193">
        <v>62</v>
      </c>
      <c r="F46" s="193">
        <v>152</v>
      </c>
      <c r="G46" s="193">
        <v>318</v>
      </c>
      <c r="H46" s="195">
        <v>2595</v>
      </c>
      <c r="I46" s="141">
        <v>0.18102546215556331</v>
      </c>
      <c r="J46" s="149"/>
    </row>
    <row r="48" spans="2:11" x14ac:dyDescent="0.2">
      <c r="B48" s="612" t="s">
        <v>59</v>
      </c>
      <c r="C48" s="613"/>
      <c r="D48" s="613"/>
      <c r="E48" s="613"/>
      <c r="F48" s="613"/>
      <c r="G48" s="613"/>
      <c r="H48" s="613"/>
      <c r="I48" s="614"/>
    </row>
    <row r="49" spans="2:11" ht="40.5" x14ac:dyDescent="0.2">
      <c r="B49" s="168" t="s">
        <v>13</v>
      </c>
      <c r="C49" s="167" t="s">
        <v>53</v>
      </c>
      <c r="D49" s="167" t="s">
        <v>54</v>
      </c>
      <c r="E49" s="167" t="s">
        <v>55</v>
      </c>
      <c r="F49" s="167" t="s">
        <v>56</v>
      </c>
      <c r="G49" s="167" t="s">
        <v>70</v>
      </c>
      <c r="H49" s="168" t="s">
        <v>12</v>
      </c>
      <c r="I49" s="135" t="s">
        <v>174</v>
      </c>
    </row>
    <row r="50" spans="2:11" x14ac:dyDescent="0.2">
      <c r="B50" s="108">
        <v>2002</v>
      </c>
      <c r="C50" s="198">
        <v>180</v>
      </c>
      <c r="D50" s="198">
        <v>316</v>
      </c>
      <c r="E50" s="198">
        <v>973</v>
      </c>
      <c r="F50" s="198">
        <v>40</v>
      </c>
      <c r="G50" s="198">
        <v>135</v>
      </c>
      <c r="H50" s="199">
        <v>1644</v>
      </c>
      <c r="I50" s="150">
        <v>7.0145496437257329E-2</v>
      </c>
      <c r="K50" s="93"/>
    </row>
    <row r="51" spans="2:11" x14ac:dyDescent="0.2">
      <c r="B51" s="109">
        <v>2003</v>
      </c>
      <c r="C51" s="189">
        <v>211</v>
      </c>
      <c r="D51" s="189">
        <v>384</v>
      </c>
      <c r="E51" s="189">
        <v>1027</v>
      </c>
      <c r="F51" s="189">
        <v>56</v>
      </c>
      <c r="G51" s="189">
        <v>167</v>
      </c>
      <c r="H51" s="187">
        <v>1845</v>
      </c>
      <c r="I51" s="151">
        <v>7.6302729528535979E-2</v>
      </c>
      <c r="K51" s="93"/>
    </row>
    <row r="52" spans="2:11" x14ac:dyDescent="0.2">
      <c r="B52" s="109">
        <v>2004</v>
      </c>
      <c r="C52" s="189">
        <v>170</v>
      </c>
      <c r="D52" s="189">
        <v>363</v>
      </c>
      <c r="E52" s="189">
        <v>1123</v>
      </c>
      <c r="F52" s="189">
        <v>58</v>
      </c>
      <c r="G52" s="189">
        <v>165</v>
      </c>
      <c r="H52" s="187">
        <v>1879</v>
      </c>
      <c r="I52" s="151">
        <v>7.5802807810230757E-2</v>
      </c>
      <c r="K52" s="93"/>
    </row>
    <row r="53" spans="2:11" x14ac:dyDescent="0.2">
      <c r="B53" s="109">
        <v>2005</v>
      </c>
      <c r="C53" s="189">
        <v>176</v>
      </c>
      <c r="D53" s="189">
        <v>395</v>
      </c>
      <c r="E53" s="189">
        <v>1223</v>
      </c>
      <c r="F53" s="189">
        <v>54</v>
      </c>
      <c r="G53" s="189">
        <v>165</v>
      </c>
      <c r="H53" s="187">
        <v>2013</v>
      </c>
      <c r="I53" s="151">
        <v>8.0074784199848842E-2</v>
      </c>
      <c r="K53" s="93"/>
    </row>
    <row r="54" spans="2:11" x14ac:dyDescent="0.2">
      <c r="B54" s="109">
        <v>2006</v>
      </c>
      <c r="C54" s="189">
        <v>198</v>
      </c>
      <c r="D54" s="189">
        <v>453</v>
      </c>
      <c r="E54" s="189">
        <v>1115</v>
      </c>
      <c r="F54" s="189">
        <v>61</v>
      </c>
      <c r="G54" s="189">
        <v>187</v>
      </c>
      <c r="H54" s="187">
        <v>2014</v>
      </c>
      <c r="I54" s="151">
        <v>8.0197507267152468E-2</v>
      </c>
      <c r="K54" s="93"/>
    </row>
    <row r="55" spans="2:11" x14ac:dyDescent="0.2">
      <c r="B55" s="109">
        <v>2007</v>
      </c>
      <c r="C55" s="189">
        <v>215</v>
      </c>
      <c r="D55" s="189">
        <v>473</v>
      </c>
      <c r="E55" s="189">
        <v>1152</v>
      </c>
      <c r="F55" s="189">
        <v>60</v>
      </c>
      <c r="G55" s="189">
        <v>164</v>
      </c>
      <c r="H55" s="187">
        <v>2064</v>
      </c>
      <c r="I55" s="151">
        <v>8.2028455607662351E-2</v>
      </c>
      <c r="K55" s="93"/>
    </row>
    <row r="56" spans="2:11" x14ac:dyDescent="0.2">
      <c r="B56" s="109">
        <v>2008</v>
      </c>
      <c r="C56" s="189">
        <v>245</v>
      </c>
      <c r="D56" s="189">
        <v>502</v>
      </c>
      <c r="E56" s="189">
        <v>1214</v>
      </c>
      <c r="F56" s="189">
        <v>62</v>
      </c>
      <c r="G56" s="189">
        <v>196</v>
      </c>
      <c r="H56" s="187">
        <v>2219</v>
      </c>
      <c r="I56" s="151">
        <v>8.4218916046758768E-2</v>
      </c>
      <c r="K56" s="93"/>
    </row>
    <row r="57" spans="2:11" x14ac:dyDescent="0.2">
      <c r="B57" s="109">
        <v>2009</v>
      </c>
      <c r="C57" s="189">
        <v>300</v>
      </c>
      <c r="D57" s="189">
        <v>551</v>
      </c>
      <c r="E57" s="189">
        <v>1216</v>
      </c>
      <c r="F57" s="189">
        <v>64</v>
      </c>
      <c r="G57" s="189">
        <v>213</v>
      </c>
      <c r="H57" s="187">
        <v>2344</v>
      </c>
      <c r="I57" s="151">
        <v>8.7358378056052469E-2</v>
      </c>
      <c r="K57" s="93"/>
    </row>
    <row r="58" spans="2:11" x14ac:dyDescent="0.2">
      <c r="B58" s="109">
        <v>2010</v>
      </c>
      <c r="C58" s="189">
        <v>268</v>
      </c>
      <c r="D58" s="189">
        <v>582</v>
      </c>
      <c r="E58" s="189">
        <v>1203</v>
      </c>
      <c r="F58" s="189">
        <v>83</v>
      </c>
      <c r="G58" s="189">
        <v>196</v>
      </c>
      <c r="H58" s="187">
        <v>2332</v>
      </c>
      <c r="I58" s="151">
        <v>8.6762407917255743E-2</v>
      </c>
      <c r="K58" s="93"/>
    </row>
    <row r="59" spans="2:11" x14ac:dyDescent="0.2">
      <c r="B59" s="109">
        <v>2011</v>
      </c>
      <c r="C59" s="189">
        <v>335</v>
      </c>
      <c r="D59" s="189">
        <v>655</v>
      </c>
      <c r="E59" s="189">
        <v>1307</v>
      </c>
      <c r="F59" s="189">
        <v>81</v>
      </c>
      <c r="G59" s="189">
        <v>205</v>
      </c>
      <c r="H59" s="187">
        <v>2583</v>
      </c>
      <c r="I59" s="151">
        <v>9.3007345527869795E-2</v>
      </c>
      <c r="K59" s="93"/>
    </row>
    <row r="60" spans="2:11" x14ac:dyDescent="0.2">
      <c r="B60" s="110">
        <v>2012</v>
      </c>
      <c r="C60" s="189">
        <v>254</v>
      </c>
      <c r="D60" s="189">
        <v>594</v>
      </c>
      <c r="E60" s="189">
        <v>1233</v>
      </c>
      <c r="F60" s="189">
        <v>98</v>
      </c>
      <c r="G60" s="189">
        <v>218</v>
      </c>
      <c r="H60" s="187">
        <v>2397</v>
      </c>
      <c r="I60" s="151">
        <v>8.5345011749626151E-2</v>
      </c>
      <c r="K60" s="93"/>
    </row>
    <row r="61" spans="2:11" x14ac:dyDescent="0.2">
      <c r="B61" s="109">
        <v>2013</v>
      </c>
      <c r="C61" s="189">
        <v>286</v>
      </c>
      <c r="D61" s="189">
        <v>540</v>
      </c>
      <c r="E61" s="189">
        <v>1338</v>
      </c>
      <c r="F61" s="189">
        <v>88</v>
      </c>
      <c r="G61" s="189">
        <v>206</v>
      </c>
      <c r="H61" s="187">
        <v>2458</v>
      </c>
      <c r="I61" s="151">
        <v>8.7064324171153298E-2</v>
      </c>
      <c r="K61" s="93"/>
    </row>
    <row r="62" spans="2:11" x14ac:dyDescent="0.2">
      <c r="B62" s="109">
        <v>2014</v>
      </c>
      <c r="C62" s="189">
        <v>280</v>
      </c>
      <c r="D62" s="189">
        <v>688</v>
      </c>
      <c r="E62" s="189">
        <v>1531</v>
      </c>
      <c r="F62" s="189">
        <v>136</v>
      </c>
      <c r="G62" s="189">
        <v>266</v>
      </c>
      <c r="H62" s="187">
        <v>2901</v>
      </c>
      <c r="I62" s="151">
        <v>0.10099568305249965</v>
      </c>
      <c r="K62" s="93"/>
    </row>
    <row r="63" spans="2:11" x14ac:dyDescent="0.2">
      <c r="B63" s="153">
        <v>2015</v>
      </c>
      <c r="C63" s="200">
        <v>339</v>
      </c>
      <c r="D63" s="200">
        <v>700</v>
      </c>
      <c r="E63" s="200">
        <v>1547</v>
      </c>
      <c r="F63" s="200">
        <v>115</v>
      </c>
      <c r="G63" s="200">
        <v>206</v>
      </c>
      <c r="H63" s="201">
        <v>2907</v>
      </c>
      <c r="I63" s="154">
        <v>9.987974574815324E-2</v>
      </c>
      <c r="K63" s="93"/>
    </row>
    <row r="64" spans="2:11" x14ac:dyDescent="0.2">
      <c r="B64" s="153">
        <v>2016</v>
      </c>
      <c r="C64" s="200">
        <v>343</v>
      </c>
      <c r="D64" s="200">
        <v>720</v>
      </c>
      <c r="E64" s="200">
        <v>1557</v>
      </c>
      <c r="F64" s="200">
        <v>123</v>
      </c>
      <c r="G64" s="200">
        <v>265</v>
      </c>
      <c r="H64" s="201">
        <v>3008</v>
      </c>
      <c r="I64" s="154">
        <v>9.7160761006492458E-2</v>
      </c>
      <c r="J64" s="149"/>
      <c r="K64" s="93"/>
    </row>
    <row r="65" spans="2:11" x14ac:dyDescent="0.2">
      <c r="B65" s="153">
        <v>2017</v>
      </c>
      <c r="C65" s="200">
        <v>337</v>
      </c>
      <c r="D65" s="200">
        <v>704</v>
      </c>
      <c r="E65" s="200">
        <v>1695</v>
      </c>
      <c r="F65" s="200">
        <v>101</v>
      </c>
      <c r="G65" s="200">
        <v>291</v>
      </c>
      <c r="H65" s="201">
        <v>3128</v>
      </c>
      <c r="I65" s="154">
        <v>9.962100703844072E-2</v>
      </c>
      <c r="J65" s="149"/>
      <c r="K65" s="93"/>
    </row>
    <row r="66" spans="2:11" x14ac:dyDescent="0.2">
      <c r="B66" s="153">
        <v>2018</v>
      </c>
      <c r="C66" s="200">
        <v>372</v>
      </c>
      <c r="D66" s="200">
        <v>683</v>
      </c>
      <c r="E66" s="200">
        <v>1713</v>
      </c>
      <c r="F66" s="200">
        <v>124</v>
      </c>
      <c r="G66" s="200">
        <v>246</v>
      </c>
      <c r="H66" s="201">
        <v>3138</v>
      </c>
      <c r="I66" s="154">
        <v>0.10141555167733178</v>
      </c>
      <c r="J66" s="149"/>
      <c r="K66" s="93"/>
    </row>
    <row r="67" spans="2:11" x14ac:dyDescent="0.2">
      <c r="B67" s="153">
        <v>2019</v>
      </c>
      <c r="C67" s="200">
        <v>330</v>
      </c>
      <c r="D67" s="200">
        <v>647</v>
      </c>
      <c r="E67" s="200">
        <v>1800</v>
      </c>
      <c r="F67" s="200">
        <v>120</v>
      </c>
      <c r="G67" s="200">
        <v>258</v>
      </c>
      <c r="H67" s="201">
        <v>3155</v>
      </c>
      <c r="I67" s="154">
        <v>0.10051932328671107</v>
      </c>
      <c r="J67" s="149"/>
      <c r="K67" s="93"/>
    </row>
    <row r="68" spans="2:11" x14ac:dyDescent="0.2">
      <c r="B68" s="111">
        <v>2020</v>
      </c>
      <c r="C68" s="193">
        <v>284</v>
      </c>
      <c r="D68" s="193">
        <v>569</v>
      </c>
      <c r="E68" s="193">
        <v>1637</v>
      </c>
      <c r="F68" s="193">
        <v>84</v>
      </c>
      <c r="G68" s="193">
        <v>275</v>
      </c>
      <c r="H68" s="195">
        <v>2849</v>
      </c>
      <c r="I68" s="141">
        <v>9.5620070481624436E-2</v>
      </c>
      <c r="K68" s="155"/>
    </row>
    <row r="70" spans="2:11" x14ac:dyDescent="0.2">
      <c r="B70" s="612" t="s">
        <v>67</v>
      </c>
      <c r="C70" s="613"/>
      <c r="D70" s="613"/>
      <c r="E70" s="613"/>
      <c r="F70" s="613"/>
      <c r="G70" s="613"/>
      <c r="H70" s="613"/>
      <c r="I70" s="614"/>
    </row>
    <row r="71" spans="2:11" ht="40.5" x14ac:dyDescent="0.2">
      <c r="B71" s="168" t="s">
        <v>13</v>
      </c>
      <c r="C71" s="167" t="s">
        <v>53</v>
      </c>
      <c r="D71" s="167" t="s">
        <v>54</v>
      </c>
      <c r="E71" s="167" t="s">
        <v>55</v>
      </c>
      <c r="F71" s="167" t="s">
        <v>56</v>
      </c>
      <c r="G71" s="167" t="s">
        <v>70</v>
      </c>
      <c r="H71" s="168" t="s">
        <v>12</v>
      </c>
      <c r="I71" s="135" t="s">
        <v>174</v>
      </c>
    </row>
    <row r="72" spans="2:11" x14ac:dyDescent="0.2">
      <c r="B72" s="108">
        <v>2002</v>
      </c>
      <c r="C72" s="198">
        <v>52</v>
      </c>
      <c r="D72" s="198">
        <v>247</v>
      </c>
      <c r="E72" s="198">
        <v>598</v>
      </c>
      <c r="F72" s="198">
        <v>7</v>
      </c>
      <c r="G72" s="198">
        <v>29</v>
      </c>
      <c r="H72" s="199">
        <v>933</v>
      </c>
      <c r="I72" s="150">
        <v>0.12599594868332209</v>
      </c>
      <c r="K72" s="93"/>
    </row>
    <row r="73" spans="2:11" x14ac:dyDescent="0.2">
      <c r="B73" s="109">
        <v>2003</v>
      </c>
      <c r="C73" s="189">
        <v>65</v>
      </c>
      <c r="D73" s="189">
        <v>241</v>
      </c>
      <c r="E73" s="189">
        <v>630</v>
      </c>
      <c r="F73" s="189">
        <v>14</v>
      </c>
      <c r="G73" s="189">
        <v>38</v>
      </c>
      <c r="H73" s="187">
        <v>988</v>
      </c>
      <c r="I73" s="151">
        <v>0.13228009104297764</v>
      </c>
      <c r="K73" s="93"/>
    </row>
    <row r="74" spans="2:11" x14ac:dyDescent="0.2">
      <c r="B74" s="109">
        <v>2004</v>
      </c>
      <c r="C74" s="189">
        <v>58</v>
      </c>
      <c r="D74" s="189">
        <v>291</v>
      </c>
      <c r="E74" s="189">
        <v>764</v>
      </c>
      <c r="F74" s="189">
        <v>14</v>
      </c>
      <c r="G74" s="189">
        <v>32</v>
      </c>
      <c r="H74" s="187">
        <v>1159</v>
      </c>
      <c r="I74" s="151">
        <v>0.14456779343894224</v>
      </c>
      <c r="K74" s="93"/>
    </row>
    <row r="75" spans="2:11" x14ac:dyDescent="0.2">
      <c r="B75" s="109">
        <v>2005</v>
      </c>
      <c r="C75" s="189">
        <v>56</v>
      </c>
      <c r="D75" s="189">
        <v>335</v>
      </c>
      <c r="E75" s="189">
        <v>640</v>
      </c>
      <c r="F75" s="189">
        <v>18</v>
      </c>
      <c r="G75" s="189">
        <v>41</v>
      </c>
      <c r="H75" s="187">
        <v>1090</v>
      </c>
      <c r="I75" s="151">
        <v>0.13570717131474103</v>
      </c>
      <c r="K75" s="93"/>
    </row>
    <row r="76" spans="2:11" x14ac:dyDescent="0.2">
      <c r="B76" s="109">
        <v>2006</v>
      </c>
      <c r="C76" s="189">
        <v>47</v>
      </c>
      <c r="D76" s="189">
        <v>298</v>
      </c>
      <c r="E76" s="189">
        <v>664</v>
      </c>
      <c r="F76" s="189">
        <v>15</v>
      </c>
      <c r="G76" s="189">
        <v>52</v>
      </c>
      <c r="H76" s="187">
        <v>1076</v>
      </c>
      <c r="I76" s="151">
        <v>0.13339945450037194</v>
      </c>
      <c r="K76" s="93"/>
    </row>
    <row r="77" spans="2:11" x14ac:dyDescent="0.2">
      <c r="B77" s="109">
        <v>2007</v>
      </c>
      <c r="C77" s="189">
        <v>64</v>
      </c>
      <c r="D77" s="189">
        <v>283</v>
      </c>
      <c r="E77" s="189">
        <v>737</v>
      </c>
      <c r="F77" s="189">
        <v>9</v>
      </c>
      <c r="G77" s="189">
        <v>59</v>
      </c>
      <c r="H77" s="187">
        <v>1152</v>
      </c>
      <c r="I77" s="151">
        <v>0.14208189442525901</v>
      </c>
      <c r="K77" s="93"/>
    </row>
    <row r="78" spans="2:11" x14ac:dyDescent="0.2">
      <c r="B78" s="109">
        <v>2008</v>
      </c>
      <c r="C78" s="189">
        <v>73</v>
      </c>
      <c r="D78" s="189">
        <v>274</v>
      </c>
      <c r="E78" s="189">
        <v>690</v>
      </c>
      <c r="F78" s="189">
        <v>10</v>
      </c>
      <c r="G78" s="189">
        <v>61</v>
      </c>
      <c r="H78" s="187">
        <v>1108</v>
      </c>
      <c r="I78" s="151">
        <v>0.14389610389610388</v>
      </c>
      <c r="K78" s="93"/>
    </row>
    <row r="79" spans="2:11" x14ac:dyDescent="0.2">
      <c r="B79" s="109">
        <v>2009</v>
      </c>
      <c r="C79" s="189">
        <v>74</v>
      </c>
      <c r="D79" s="189">
        <v>162</v>
      </c>
      <c r="E79" s="189">
        <v>772</v>
      </c>
      <c r="F79" s="189">
        <v>13</v>
      </c>
      <c r="G79" s="189">
        <v>63</v>
      </c>
      <c r="H79" s="187">
        <v>1084</v>
      </c>
      <c r="I79" s="151">
        <v>0.13754599670092627</v>
      </c>
      <c r="K79" s="93"/>
    </row>
    <row r="80" spans="2:11" x14ac:dyDescent="0.2">
      <c r="B80" s="109">
        <v>2010</v>
      </c>
      <c r="C80" s="189">
        <v>73</v>
      </c>
      <c r="D80" s="189">
        <v>127</v>
      </c>
      <c r="E80" s="189">
        <v>724</v>
      </c>
      <c r="F80" s="189">
        <v>16</v>
      </c>
      <c r="G80" s="189">
        <v>53</v>
      </c>
      <c r="H80" s="187">
        <v>993</v>
      </c>
      <c r="I80" s="151">
        <v>0.12175085826385483</v>
      </c>
      <c r="K80" s="93"/>
    </row>
    <row r="81" spans="1:11" x14ac:dyDescent="0.2">
      <c r="B81" s="109">
        <v>2011</v>
      </c>
      <c r="C81" s="189">
        <v>67</v>
      </c>
      <c r="D81" s="189">
        <v>122</v>
      </c>
      <c r="E81" s="189">
        <v>775</v>
      </c>
      <c r="F81" s="189">
        <v>9</v>
      </c>
      <c r="G81" s="189">
        <v>52</v>
      </c>
      <c r="H81" s="187">
        <v>1025</v>
      </c>
      <c r="I81" s="151">
        <v>0.12788521522145976</v>
      </c>
      <c r="K81" s="93"/>
    </row>
    <row r="82" spans="1:11" x14ac:dyDescent="0.2">
      <c r="B82" s="110">
        <v>2012</v>
      </c>
      <c r="C82" s="189">
        <v>63</v>
      </c>
      <c r="D82" s="189">
        <v>97</v>
      </c>
      <c r="E82" s="189">
        <v>870</v>
      </c>
      <c r="F82" s="189">
        <v>5</v>
      </c>
      <c r="G82" s="189">
        <v>89</v>
      </c>
      <c r="H82" s="187">
        <v>1124</v>
      </c>
      <c r="I82" s="151">
        <v>0.13422498208741343</v>
      </c>
      <c r="K82" s="93"/>
    </row>
    <row r="83" spans="1:11" x14ac:dyDescent="0.2">
      <c r="B83" s="109">
        <v>2013</v>
      </c>
      <c r="C83" s="189">
        <v>67</v>
      </c>
      <c r="D83" s="189">
        <v>103</v>
      </c>
      <c r="E83" s="189">
        <v>1044</v>
      </c>
      <c r="F83" s="189">
        <v>15</v>
      </c>
      <c r="G83" s="189">
        <v>61</v>
      </c>
      <c r="H83" s="187">
        <v>1290</v>
      </c>
      <c r="I83" s="151">
        <v>0.15488053787969744</v>
      </c>
      <c r="K83" s="93"/>
    </row>
    <row r="84" spans="1:11" x14ac:dyDescent="0.2">
      <c r="B84" s="109">
        <v>2014</v>
      </c>
      <c r="C84" s="189">
        <v>74</v>
      </c>
      <c r="D84" s="189">
        <v>101</v>
      </c>
      <c r="E84" s="189">
        <v>1027</v>
      </c>
      <c r="F84" s="189">
        <v>25</v>
      </c>
      <c r="G84" s="189">
        <v>60</v>
      </c>
      <c r="H84" s="187">
        <v>1287</v>
      </c>
      <c r="I84" s="151">
        <v>0.15481775532298808</v>
      </c>
      <c r="K84" s="93"/>
    </row>
    <row r="85" spans="1:11" x14ac:dyDescent="0.2">
      <c r="B85" s="153">
        <v>2015</v>
      </c>
      <c r="C85" s="200">
        <v>63</v>
      </c>
      <c r="D85" s="200">
        <v>120</v>
      </c>
      <c r="E85" s="200">
        <v>913</v>
      </c>
      <c r="F85" s="200">
        <v>24</v>
      </c>
      <c r="G85" s="200">
        <v>61</v>
      </c>
      <c r="H85" s="201">
        <v>1181</v>
      </c>
      <c r="I85" s="154">
        <v>0.14235776277724205</v>
      </c>
      <c r="K85" s="93"/>
    </row>
    <row r="86" spans="1:11" x14ac:dyDescent="0.2">
      <c r="B86" s="153">
        <v>2016</v>
      </c>
      <c r="C86" s="200">
        <v>84</v>
      </c>
      <c r="D86" s="200">
        <v>135</v>
      </c>
      <c r="E86" s="200">
        <v>938</v>
      </c>
      <c r="F86" s="200">
        <v>15</v>
      </c>
      <c r="G86" s="200">
        <v>53</v>
      </c>
      <c r="H86" s="201">
        <v>1225</v>
      </c>
      <c r="I86" s="154">
        <v>0.14488468361916026</v>
      </c>
      <c r="J86" s="149"/>
      <c r="K86" s="93"/>
    </row>
    <row r="87" spans="1:11" x14ac:dyDescent="0.2">
      <c r="B87" s="153">
        <v>2017</v>
      </c>
      <c r="C87" s="200">
        <v>70</v>
      </c>
      <c r="D87" s="200">
        <v>186</v>
      </c>
      <c r="E87" s="200">
        <v>1030</v>
      </c>
      <c r="F87" s="200">
        <v>19</v>
      </c>
      <c r="G87" s="200">
        <v>71</v>
      </c>
      <c r="H87" s="201">
        <v>1376</v>
      </c>
      <c r="I87" s="154">
        <v>0.16161616161616163</v>
      </c>
      <c r="J87" s="149"/>
      <c r="K87" s="93"/>
    </row>
    <row r="88" spans="1:11" x14ac:dyDescent="0.2">
      <c r="B88" s="153">
        <v>2018</v>
      </c>
      <c r="C88" s="200">
        <v>58</v>
      </c>
      <c r="D88" s="200">
        <v>205</v>
      </c>
      <c r="E88" s="200">
        <v>1151</v>
      </c>
      <c r="F88" s="200">
        <v>21</v>
      </c>
      <c r="G88" s="200">
        <v>66</v>
      </c>
      <c r="H88" s="201">
        <v>1501</v>
      </c>
      <c r="I88" s="154">
        <v>0.16966203232734262</v>
      </c>
      <c r="J88" s="149"/>
      <c r="K88" s="93"/>
    </row>
    <row r="89" spans="1:11" x14ac:dyDescent="0.2">
      <c r="B89" s="153">
        <v>2019</v>
      </c>
      <c r="C89" s="200">
        <v>73</v>
      </c>
      <c r="D89" s="200">
        <v>137</v>
      </c>
      <c r="E89" s="200">
        <v>1217</v>
      </c>
      <c r="F89" s="200">
        <v>22</v>
      </c>
      <c r="G89" s="200">
        <v>52</v>
      </c>
      <c r="H89" s="201">
        <v>1501</v>
      </c>
      <c r="I89" s="154">
        <v>0.16956619972887482</v>
      </c>
      <c r="J89" s="149"/>
      <c r="K89" s="93"/>
    </row>
    <row r="90" spans="1:11" x14ac:dyDescent="0.2">
      <c r="B90" s="111">
        <v>2020</v>
      </c>
      <c r="C90" s="193">
        <v>45</v>
      </c>
      <c r="D90" s="193">
        <v>116</v>
      </c>
      <c r="E90" s="193">
        <v>1118</v>
      </c>
      <c r="F90" s="193">
        <v>11</v>
      </c>
      <c r="G90" s="193">
        <v>55</v>
      </c>
      <c r="H90" s="195">
        <v>1345</v>
      </c>
      <c r="I90" s="141">
        <v>0.16390446015110893</v>
      </c>
      <c r="K90" s="155"/>
    </row>
    <row r="91" spans="1:11" s="18" customFormat="1" ht="5.25" customHeight="1" x14ac:dyDescent="0.25">
      <c r="A91" s="34"/>
      <c r="B91" s="169"/>
    </row>
    <row r="92" spans="1:11" ht="12.75" customHeight="1" x14ac:dyDescent="0.2">
      <c r="B92" s="609" t="s">
        <v>77</v>
      </c>
      <c r="C92" s="609"/>
      <c r="D92" s="609"/>
      <c r="E92" s="58"/>
      <c r="F92" s="58"/>
      <c r="G92" s="58"/>
      <c r="H92" s="92"/>
    </row>
    <row r="93" spans="1:11" s="18" customFormat="1" ht="5.25" customHeight="1" x14ac:dyDescent="0.25">
      <c r="A93" s="34"/>
      <c r="B93" s="169"/>
    </row>
    <row r="94" spans="1:11" s="18" customFormat="1" ht="12.75" customHeight="1" x14ac:dyDescent="0.25">
      <c r="A94" s="34"/>
      <c r="B94" s="450" t="s">
        <v>289</v>
      </c>
    </row>
    <row r="95" spans="1:11" s="18" customFormat="1" ht="5.25" customHeight="1" x14ac:dyDescent="0.25">
      <c r="A95" s="34"/>
      <c r="B95" s="169"/>
    </row>
    <row r="96" spans="1:11" ht="12.75" customHeight="1" x14ac:dyDescent="0.2">
      <c r="B96" s="63" t="s">
        <v>76</v>
      </c>
      <c r="C96" s="61"/>
      <c r="D96" s="62"/>
      <c r="E96" s="58"/>
      <c r="F96" s="58"/>
      <c r="G96" s="58"/>
      <c r="H96" s="58"/>
    </row>
    <row r="97" spans="1:9" s="18" customFormat="1" ht="5.25" customHeight="1" x14ac:dyDescent="0.25">
      <c r="A97" s="34"/>
      <c r="B97" s="169"/>
    </row>
    <row r="98" spans="1:9" ht="27.2" customHeight="1" x14ac:dyDescent="0.2">
      <c r="B98" s="609" t="s">
        <v>131</v>
      </c>
      <c r="C98" s="609"/>
      <c r="D98" s="609"/>
      <c r="E98" s="609"/>
      <c r="F98" s="609"/>
      <c r="G98" s="609"/>
      <c r="H98" s="609"/>
      <c r="I98" s="609"/>
    </row>
    <row r="99" spans="1:9" ht="27.2" customHeight="1" x14ac:dyDescent="0.2">
      <c r="B99" s="609" t="s">
        <v>184</v>
      </c>
      <c r="C99" s="609"/>
      <c r="D99" s="609"/>
      <c r="E99" s="609"/>
      <c r="F99" s="609"/>
      <c r="G99" s="609"/>
      <c r="H99" s="609"/>
      <c r="I99" s="609"/>
    </row>
    <row r="100" spans="1:9" ht="27.2" customHeight="1" x14ac:dyDescent="0.2">
      <c r="B100" s="609" t="s">
        <v>172</v>
      </c>
      <c r="C100" s="609"/>
      <c r="D100" s="609"/>
      <c r="E100" s="609"/>
      <c r="F100" s="609"/>
      <c r="G100" s="609"/>
      <c r="H100" s="609"/>
      <c r="I100" s="609"/>
    </row>
    <row r="101" spans="1:9" s="18" customFormat="1" ht="5.25" customHeight="1" x14ac:dyDescent="0.25">
      <c r="A101" s="34"/>
      <c r="B101" s="169"/>
    </row>
    <row r="102" spans="1:9" s="18" customFormat="1" ht="12.75" customHeight="1" x14ac:dyDescent="0.25">
      <c r="A102" s="34"/>
      <c r="B102" s="178" t="s">
        <v>71</v>
      </c>
    </row>
  </sheetData>
  <mergeCells count="9">
    <mergeCell ref="B98:I98"/>
    <mergeCell ref="B99:I99"/>
    <mergeCell ref="B100:I100"/>
    <mergeCell ref="B2:J2"/>
    <mergeCell ref="B92:D92"/>
    <mergeCell ref="B26:I26"/>
    <mergeCell ref="B48:I48"/>
    <mergeCell ref="B4:I4"/>
    <mergeCell ref="B70:I70"/>
  </mergeCells>
  <pageMargins left="0.70866141732283472" right="0.70866141732283472" top="0.74803149606299213" bottom="0.74803149606299213" header="0.31496062992125984" footer="0.31496062992125984"/>
  <pageSetup paperSize="9" scale="80" orientation="portrait" r:id="rId1"/>
  <headerFooter>
    <oddHeader>&amp;L&amp;G&amp;CPrise en charge hospitalière</oddHeader>
    <oddFooter>&amp;L&amp;A&amp;C&amp;P sur &amp;N&amp;R&amp;F</oddFooter>
  </headerFooter>
  <rowBreaks count="1" manualBreakCount="1">
    <brk id="47" min="1" max="9"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zoomScaleNormal="100" zoomScaleSheetLayoutView="110" workbookViewId="0"/>
  </sheetViews>
  <sheetFormatPr baseColWidth="10" defaultColWidth="11.42578125" defaultRowHeight="14.25" x14ac:dyDescent="0.2"/>
  <cols>
    <col min="1" max="1" width="1.85546875" style="440" customWidth="1"/>
    <col min="2" max="2" width="39.85546875" style="9" customWidth="1"/>
    <col min="3" max="3" width="16.85546875" style="293" customWidth="1"/>
    <col min="4" max="4" width="16.85546875" style="149" customWidth="1"/>
    <col min="5" max="10" width="16.85546875" style="307" customWidth="1"/>
    <col min="11" max="14" width="11.42578125" style="307"/>
    <col min="15" max="16384" width="11.42578125" style="9"/>
  </cols>
  <sheetData>
    <row r="1" spans="1:14" ht="10.15" customHeight="1" x14ac:dyDescent="0.2"/>
    <row r="2" spans="1:14" s="298" customFormat="1" ht="35.450000000000003" customHeight="1" x14ac:dyDescent="0.2">
      <c r="A2" s="567">
        <v>17</v>
      </c>
      <c r="B2" s="615" t="s">
        <v>285</v>
      </c>
      <c r="C2" s="615"/>
      <c r="D2" s="615"/>
      <c r="E2" s="615"/>
      <c r="F2" s="615"/>
      <c r="G2" s="615"/>
      <c r="H2" s="615"/>
      <c r="I2" s="615"/>
      <c r="J2" s="615"/>
      <c r="K2" s="307"/>
      <c r="L2" s="307"/>
      <c r="M2" s="307"/>
      <c r="N2" s="307"/>
    </row>
    <row r="3" spans="1:14" s="86" customFormat="1" ht="14.25" customHeight="1" x14ac:dyDescent="0.2">
      <c r="A3" s="568"/>
      <c r="C3" s="517"/>
      <c r="D3" s="521"/>
      <c r="E3" s="307"/>
      <c r="F3" s="307"/>
      <c r="G3" s="307"/>
      <c r="H3" s="307"/>
      <c r="I3" s="307"/>
      <c r="J3" s="307"/>
      <c r="K3" s="307"/>
      <c r="L3" s="307"/>
      <c r="M3" s="307"/>
      <c r="N3" s="307"/>
    </row>
    <row r="4" spans="1:14" s="86" customFormat="1" ht="14.25" customHeight="1" x14ac:dyDescent="0.2">
      <c r="A4" s="568"/>
      <c r="C4" s="517"/>
      <c r="D4" s="521"/>
      <c r="E4" s="307"/>
      <c r="F4" s="307"/>
      <c r="G4" s="307"/>
      <c r="H4" s="307"/>
      <c r="I4" s="307"/>
      <c r="J4" s="307"/>
      <c r="K4" s="307"/>
      <c r="L4" s="307"/>
      <c r="M4" s="307"/>
      <c r="N4" s="307"/>
    </row>
    <row r="5" spans="1:14" ht="17.25" customHeight="1" x14ac:dyDescent="0.2">
      <c r="B5" s="616" t="s">
        <v>221</v>
      </c>
      <c r="C5" s="617" t="s">
        <v>58</v>
      </c>
      <c r="D5" s="617"/>
      <c r="E5" s="617" t="s">
        <v>223</v>
      </c>
      <c r="F5" s="617"/>
      <c r="G5" s="617" t="s">
        <v>224</v>
      </c>
      <c r="H5" s="617"/>
      <c r="I5" s="617" t="s">
        <v>220</v>
      </c>
      <c r="J5" s="617"/>
    </row>
    <row r="6" spans="1:14" ht="27.75" x14ac:dyDescent="0.2">
      <c r="B6" s="616"/>
      <c r="C6" s="558" t="s">
        <v>148</v>
      </c>
      <c r="D6" s="559" t="s">
        <v>286</v>
      </c>
      <c r="E6" s="558" t="s">
        <v>148</v>
      </c>
      <c r="F6" s="559" t="s">
        <v>286</v>
      </c>
      <c r="G6" s="558" t="s">
        <v>148</v>
      </c>
      <c r="H6" s="559" t="s">
        <v>286</v>
      </c>
      <c r="I6" s="558" t="s">
        <v>148</v>
      </c>
      <c r="J6" s="559" t="s">
        <v>286</v>
      </c>
    </row>
    <row r="7" spans="1:14" x14ac:dyDescent="0.2">
      <c r="A7" s="440" t="s">
        <v>292</v>
      </c>
      <c r="B7" s="437" t="s">
        <v>211</v>
      </c>
      <c r="C7" s="156">
        <v>735</v>
      </c>
      <c r="D7" s="300">
        <v>0.32565352237483386</v>
      </c>
      <c r="E7" s="156">
        <v>619</v>
      </c>
      <c r="F7" s="300">
        <v>0.1761525327262379</v>
      </c>
      <c r="G7" s="156">
        <v>295</v>
      </c>
      <c r="H7" s="300">
        <v>0.29441117764471059</v>
      </c>
      <c r="I7" s="156">
        <v>1649</v>
      </c>
      <c r="J7" s="300">
        <v>0.24346670603868301</v>
      </c>
    </row>
    <row r="8" spans="1:14" x14ac:dyDescent="0.2">
      <c r="A8" s="440" t="s">
        <v>293</v>
      </c>
      <c r="B8" s="438" t="s">
        <v>196</v>
      </c>
      <c r="C8" s="157">
        <v>409</v>
      </c>
      <c r="D8" s="301">
        <v>8.2978291742747012E-2</v>
      </c>
      <c r="E8" s="157">
        <v>579</v>
      </c>
      <c r="F8" s="301">
        <v>5.761767340033834E-2</v>
      </c>
      <c r="G8" s="157">
        <v>247</v>
      </c>
      <c r="H8" s="301">
        <v>9.0675477239353888E-2</v>
      </c>
      <c r="I8" s="157">
        <v>1235</v>
      </c>
      <c r="J8" s="301">
        <v>6.9766128121116253E-2</v>
      </c>
    </row>
    <row r="9" spans="1:14" x14ac:dyDescent="0.2">
      <c r="A9" s="440" t="s">
        <v>294</v>
      </c>
      <c r="B9" s="438" t="s">
        <v>205</v>
      </c>
      <c r="C9" s="157">
        <v>205</v>
      </c>
      <c r="D9" s="301">
        <v>0.55256064690026951</v>
      </c>
      <c r="E9" s="157">
        <v>243</v>
      </c>
      <c r="F9" s="301">
        <v>0.28421052631578947</v>
      </c>
      <c r="G9" s="157">
        <v>124</v>
      </c>
      <c r="H9" s="301">
        <v>0.49206349206349204</v>
      </c>
      <c r="I9" s="157">
        <v>572</v>
      </c>
      <c r="J9" s="301">
        <v>0.38700947225981053</v>
      </c>
    </row>
    <row r="10" spans="1:14" x14ac:dyDescent="0.2">
      <c r="A10" s="440" t="s">
        <v>295</v>
      </c>
      <c r="B10" s="438" t="s">
        <v>207</v>
      </c>
      <c r="C10" s="157">
        <v>135</v>
      </c>
      <c r="D10" s="301">
        <v>0.20547945205479451</v>
      </c>
      <c r="E10" s="157">
        <v>177</v>
      </c>
      <c r="F10" s="301">
        <v>0.12752161383285301</v>
      </c>
      <c r="G10" s="157">
        <v>84</v>
      </c>
      <c r="H10" s="301">
        <v>0.27450980392156865</v>
      </c>
      <c r="I10" s="157">
        <v>396</v>
      </c>
      <c r="J10" s="301">
        <v>0.16843896214376861</v>
      </c>
    </row>
    <row r="11" spans="1:14" x14ac:dyDescent="0.2">
      <c r="A11" s="440" t="s">
        <v>296</v>
      </c>
      <c r="B11" s="438" t="s">
        <v>214</v>
      </c>
      <c r="C11" s="157">
        <v>165</v>
      </c>
      <c r="D11" s="301">
        <v>0.5709342560553633</v>
      </c>
      <c r="E11" s="157">
        <v>87</v>
      </c>
      <c r="F11" s="301">
        <v>0.15425531914893617</v>
      </c>
      <c r="G11" s="157">
        <v>42</v>
      </c>
      <c r="H11" s="301">
        <v>0.33600000000000002</v>
      </c>
      <c r="I11" s="157">
        <v>294</v>
      </c>
      <c r="J11" s="301">
        <v>0.30061349693251532</v>
      </c>
    </row>
    <row r="12" spans="1:14" x14ac:dyDescent="0.2">
      <c r="A12" s="440" t="s">
        <v>297</v>
      </c>
      <c r="B12" s="438" t="s">
        <v>202</v>
      </c>
      <c r="C12" s="157">
        <v>117</v>
      </c>
      <c r="D12" s="301">
        <v>0.49787234042553191</v>
      </c>
      <c r="E12" s="157">
        <v>107</v>
      </c>
      <c r="F12" s="301">
        <v>0.21314741035856574</v>
      </c>
      <c r="G12" s="157">
        <v>55</v>
      </c>
      <c r="H12" s="301">
        <v>0.34810126582278483</v>
      </c>
      <c r="I12" s="157">
        <v>279</v>
      </c>
      <c r="J12" s="301">
        <v>0.311731843575419</v>
      </c>
    </row>
    <row r="13" spans="1:14" x14ac:dyDescent="0.2">
      <c r="A13" s="440" t="s">
        <v>298</v>
      </c>
      <c r="B13" s="438" t="s">
        <v>217</v>
      </c>
      <c r="C13" s="157">
        <v>108</v>
      </c>
      <c r="D13" s="301">
        <v>0.98181818181818181</v>
      </c>
      <c r="E13" s="157">
        <v>97</v>
      </c>
      <c r="F13" s="301">
        <v>0.90654205607476634</v>
      </c>
      <c r="G13" s="157">
        <v>30</v>
      </c>
      <c r="H13" s="301">
        <v>1</v>
      </c>
      <c r="I13" s="157">
        <v>235</v>
      </c>
      <c r="J13" s="301">
        <v>0.95141700404858298</v>
      </c>
    </row>
    <row r="14" spans="1:14" x14ac:dyDescent="0.2">
      <c r="A14" s="440" t="s">
        <v>299</v>
      </c>
      <c r="B14" s="438" t="s">
        <v>222</v>
      </c>
      <c r="C14" s="157">
        <v>47</v>
      </c>
      <c r="D14" s="301">
        <v>5.5099648300117231E-2</v>
      </c>
      <c r="E14" s="157">
        <v>114</v>
      </c>
      <c r="F14" s="301">
        <v>5.2851182197496523E-2</v>
      </c>
      <c r="G14" s="157">
        <v>63</v>
      </c>
      <c r="H14" s="301">
        <v>9.9369085173501584E-2</v>
      </c>
      <c r="I14" s="157">
        <v>224</v>
      </c>
      <c r="J14" s="301">
        <v>6.1470911086717893E-2</v>
      </c>
    </row>
    <row r="15" spans="1:14" x14ac:dyDescent="0.2">
      <c r="A15" s="440" t="s">
        <v>300</v>
      </c>
      <c r="B15" s="438" t="s">
        <v>193</v>
      </c>
      <c r="C15" s="157">
        <v>95</v>
      </c>
      <c r="D15" s="301">
        <v>8.6128739800543974E-2</v>
      </c>
      <c r="E15" s="157">
        <v>87</v>
      </c>
      <c r="F15" s="301">
        <v>2.3776988248155235E-2</v>
      </c>
      <c r="G15" s="157">
        <v>34</v>
      </c>
      <c r="H15" s="301">
        <v>4.0572792362768499E-2</v>
      </c>
      <c r="I15" s="157">
        <v>216</v>
      </c>
      <c r="J15" s="301">
        <v>3.8571428571428569E-2</v>
      </c>
    </row>
    <row r="16" spans="1:14" x14ac:dyDescent="0.2">
      <c r="A16" s="440" t="s">
        <v>301</v>
      </c>
      <c r="B16" s="438" t="s">
        <v>192</v>
      </c>
      <c r="C16" s="157">
        <v>103</v>
      </c>
      <c r="D16" s="301">
        <v>0.17697594501718214</v>
      </c>
      <c r="E16" s="157">
        <v>60</v>
      </c>
      <c r="F16" s="301">
        <v>4.9545829892650703E-2</v>
      </c>
      <c r="G16" s="157">
        <v>41</v>
      </c>
      <c r="H16" s="301">
        <v>0.10649350649350649</v>
      </c>
      <c r="I16" s="157">
        <v>204</v>
      </c>
      <c r="J16" s="301">
        <v>9.366391184573003E-2</v>
      </c>
    </row>
    <row r="17" spans="1:10" x14ac:dyDescent="0.2">
      <c r="A17" s="440" t="s">
        <v>302</v>
      </c>
      <c r="B17" s="438" t="s">
        <v>199</v>
      </c>
      <c r="C17" s="157">
        <v>35</v>
      </c>
      <c r="D17" s="301">
        <v>4.6480743691899071E-2</v>
      </c>
      <c r="E17" s="157">
        <v>97</v>
      </c>
      <c r="F17" s="301">
        <v>5.0705697856769469E-2</v>
      </c>
      <c r="G17" s="157">
        <v>50</v>
      </c>
      <c r="H17" s="301">
        <v>8.7565674255691769E-2</v>
      </c>
      <c r="I17" s="157">
        <v>182</v>
      </c>
      <c r="J17" s="301">
        <v>5.6224899598393573E-2</v>
      </c>
    </row>
    <row r="18" spans="1:10" x14ac:dyDescent="0.2">
      <c r="A18" s="440" t="s">
        <v>303</v>
      </c>
      <c r="B18" s="438" t="s">
        <v>203</v>
      </c>
      <c r="C18" s="157">
        <v>36</v>
      </c>
      <c r="D18" s="301">
        <v>0.3364485981308411</v>
      </c>
      <c r="E18" s="157">
        <v>89</v>
      </c>
      <c r="F18" s="301">
        <v>0.27300613496932513</v>
      </c>
      <c r="G18" s="157">
        <v>38</v>
      </c>
      <c r="H18" s="301">
        <v>0.44186046511627908</v>
      </c>
      <c r="I18" s="157">
        <v>163</v>
      </c>
      <c r="J18" s="301">
        <v>0.31406551059730248</v>
      </c>
    </row>
    <row r="19" spans="1:10" x14ac:dyDescent="0.2">
      <c r="A19" s="440" t="s">
        <v>304</v>
      </c>
      <c r="B19" s="438" t="s">
        <v>201</v>
      </c>
      <c r="C19" s="157">
        <v>61</v>
      </c>
      <c r="D19" s="301">
        <v>0.14878048780487804</v>
      </c>
      <c r="E19" s="157">
        <v>62</v>
      </c>
      <c r="F19" s="301">
        <v>8.9985486211901305E-2</v>
      </c>
      <c r="G19" s="157">
        <v>32</v>
      </c>
      <c r="H19" s="301">
        <v>0.16</v>
      </c>
      <c r="I19" s="157">
        <v>155</v>
      </c>
      <c r="J19" s="301">
        <v>0.11932255581216321</v>
      </c>
    </row>
    <row r="20" spans="1:10" x14ac:dyDescent="0.2">
      <c r="A20" s="440" t="s">
        <v>305</v>
      </c>
      <c r="B20" s="438" t="s">
        <v>204</v>
      </c>
      <c r="C20" s="157">
        <v>60</v>
      </c>
      <c r="D20" s="301">
        <v>0.39473684210526316</v>
      </c>
      <c r="E20" s="157">
        <v>54</v>
      </c>
      <c r="F20" s="301">
        <v>0.14399999999999999</v>
      </c>
      <c r="G20" s="157">
        <v>38</v>
      </c>
      <c r="H20" s="301">
        <v>0.3619047619047619</v>
      </c>
      <c r="I20" s="157">
        <v>152</v>
      </c>
      <c r="J20" s="301">
        <v>0.24050632911392406</v>
      </c>
    </row>
    <row r="21" spans="1:10" x14ac:dyDescent="0.2">
      <c r="A21" s="440" t="s">
        <v>306</v>
      </c>
      <c r="B21" s="438" t="s">
        <v>197</v>
      </c>
      <c r="C21" s="157">
        <v>52</v>
      </c>
      <c r="D21" s="301">
        <v>0.20553359683794467</v>
      </c>
      <c r="E21" s="157">
        <v>73</v>
      </c>
      <c r="F21" s="301">
        <v>0.1212624584717608</v>
      </c>
      <c r="G21" s="157">
        <v>27</v>
      </c>
      <c r="H21" s="301">
        <v>0.21428571428571427</v>
      </c>
      <c r="I21" s="157">
        <v>152</v>
      </c>
      <c r="J21" s="301">
        <v>0.15494393476044852</v>
      </c>
    </row>
    <row r="22" spans="1:10" x14ac:dyDescent="0.2">
      <c r="A22" s="440" t="s">
        <v>307</v>
      </c>
      <c r="B22" s="438" t="s">
        <v>215</v>
      </c>
      <c r="C22" s="157">
        <v>38</v>
      </c>
      <c r="D22" s="301">
        <v>0.59375</v>
      </c>
      <c r="E22" s="157">
        <v>69</v>
      </c>
      <c r="F22" s="301">
        <v>0.40350877192982454</v>
      </c>
      <c r="G22" s="157">
        <v>32</v>
      </c>
      <c r="H22" s="301">
        <v>0.62745098039215685</v>
      </c>
      <c r="I22" s="157">
        <v>139</v>
      </c>
      <c r="J22" s="301">
        <v>0.48601398601398599</v>
      </c>
    </row>
    <row r="23" spans="1:10" x14ac:dyDescent="0.2">
      <c r="A23" s="440" t="s">
        <v>308</v>
      </c>
      <c r="B23" s="438" t="s">
        <v>216</v>
      </c>
      <c r="C23" s="157">
        <v>41</v>
      </c>
      <c r="D23" s="301">
        <v>0.12202380952380952</v>
      </c>
      <c r="E23" s="157">
        <v>58</v>
      </c>
      <c r="F23" s="301">
        <v>0.10564663023679417</v>
      </c>
      <c r="G23" s="157">
        <v>30</v>
      </c>
      <c r="H23" s="301">
        <v>0.14285714285714285</v>
      </c>
      <c r="I23" s="157">
        <v>129</v>
      </c>
      <c r="J23" s="301">
        <v>0.11780821917808219</v>
      </c>
    </row>
    <row r="24" spans="1:10" x14ac:dyDescent="0.2">
      <c r="A24" s="440" t="s">
        <v>309</v>
      </c>
      <c r="B24" s="438" t="s">
        <v>208</v>
      </c>
      <c r="C24" s="157">
        <v>29</v>
      </c>
      <c r="D24" s="301">
        <v>0.20279720279720279</v>
      </c>
      <c r="E24" s="157">
        <v>59</v>
      </c>
      <c r="F24" s="301">
        <v>0.16480446927374301</v>
      </c>
      <c r="G24" s="157">
        <v>26</v>
      </c>
      <c r="H24" s="301">
        <v>0.26</v>
      </c>
      <c r="I24" s="157">
        <v>114</v>
      </c>
      <c r="J24" s="301">
        <v>0.18968386023294509</v>
      </c>
    </row>
    <row r="25" spans="1:10" x14ac:dyDescent="0.2">
      <c r="A25" s="440" t="s">
        <v>310</v>
      </c>
      <c r="B25" s="438" t="s">
        <v>218</v>
      </c>
      <c r="C25" s="157">
        <v>37</v>
      </c>
      <c r="D25" s="301">
        <v>0.80434782608695654</v>
      </c>
      <c r="E25" s="157">
        <v>39</v>
      </c>
      <c r="F25" s="301">
        <v>0.22674418604651161</v>
      </c>
      <c r="G25" s="157">
        <v>10</v>
      </c>
      <c r="H25" s="301">
        <v>0.15384615384615385</v>
      </c>
      <c r="I25" s="157">
        <v>86</v>
      </c>
      <c r="J25" s="301">
        <v>0.303886925795053</v>
      </c>
    </row>
    <row r="26" spans="1:10" x14ac:dyDescent="0.2">
      <c r="A26" s="440" t="s">
        <v>311</v>
      </c>
      <c r="B26" s="438" t="s">
        <v>209</v>
      </c>
      <c r="C26" s="157">
        <v>29</v>
      </c>
      <c r="D26" s="301">
        <v>0.80555555555555558</v>
      </c>
      <c r="E26" s="157">
        <v>22</v>
      </c>
      <c r="F26" s="301">
        <v>0.25</v>
      </c>
      <c r="G26" s="157">
        <v>15</v>
      </c>
      <c r="H26" s="301">
        <v>0.40540540540540543</v>
      </c>
      <c r="I26" s="157">
        <v>66</v>
      </c>
      <c r="J26" s="301">
        <v>0.40993788819875776</v>
      </c>
    </row>
    <row r="27" spans="1:10" x14ac:dyDescent="0.2">
      <c r="A27" s="440" t="s">
        <v>312</v>
      </c>
      <c r="B27" s="438" t="s">
        <v>219</v>
      </c>
      <c r="C27" s="157">
        <v>14</v>
      </c>
      <c r="D27" s="301">
        <v>0.31818181818181818</v>
      </c>
      <c r="E27" s="157">
        <v>15</v>
      </c>
      <c r="F27" s="301">
        <v>0.17045454545454544</v>
      </c>
      <c r="G27" s="157">
        <v>4</v>
      </c>
      <c r="H27" s="301">
        <v>0.16</v>
      </c>
      <c r="I27" s="157">
        <v>33</v>
      </c>
      <c r="J27" s="301">
        <v>0.21019108280254778</v>
      </c>
    </row>
    <row r="28" spans="1:10" x14ac:dyDescent="0.2">
      <c r="A28" s="440" t="s">
        <v>313</v>
      </c>
      <c r="B28" s="438" t="s">
        <v>210</v>
      </c>
      <c r="C28" s="157">
        <v>10</v>
      </c>
      <c r="D28" s="301">
        <v>1</v>
      </c>
      <c r="E28" s="157">
        <v>15</v>
      </c>
      <c r="F28" s="301">
        <v>0.9375</v>
      </c>
      <c r="G28" s="157">
        <v>7</v>
      </c>
      <c r="H28" s="301">
        <v>1</v>
      </c>
      <c r="I28" s="157">
        <v>32</v>
      </c>
      <c r="J28" s="301">
        <v>0.96969696969696972</v>
      </c>
    </row>
    <row r="29" spans="1:10" x14ac:dyDescent="0.2">
      <c r="A29" s="440" t="s">
        <v>314</v>
      </c>
      <c r="B29" s="438" t="s">
        <v>213</v>
      </c>
      <c r="C29" s="157">
        <v>10</v>
      </c>
      <c r="D29" s="301">
        <v>0.3125</v>
      </c>
      <c r="E29" s="157">
        <v>7</v>
      </c>
      <c r="F29" s="301">
        <v>0.12962962962962962</v>
      </c>
      <c r="G29" s="157">
        <v>11</v>
      </c>
      <c r="H29" s="301">
        <v>0.42307692307692307</v>
      </c>
      <c r="I29" s="157">
        <v>28</v>
      </c>
      <c r="J29" s="301">
        <v>0.25</v>
      </c>
    </row>
    <row r="30" spans="1:10" x14ac:dyDescent="0.2">
      <c r="A30" s="440" t="s">
        <v>315</v>
      </c>
      <c r="B30" s="438" t="s">
        <v>200</v>
      </c>
      <c r="C30" s="157">
        <v>14</v>
      </c>
      <c r="D30" s="301">
        <v>0.17721518987341772</v>
      </c>
      <c r="E30" s="157">
        <v>8</v>
      </c>
      <c r="F30" s="301">
        <v>8.1632653061224483E-2</v>
      </c>
      <c r="G30" s="157">
        <v>4</v>
      </c>
      <c r="H30" s="301">
        <v>7.8431372549019607E-2</v>
      </c>
      <c r="I30" s="157">
        <v>26</v>
      </c>
      <c r="J30" s="301">
        <v>0.11403508771929824</v>
      </c>
    </row>
    <row r="31" spans="1:10" x14ac:dyDescent="0.2">
      <c r="A31" s="440" t="s">
        <v>316</v>
      </c>
      <c r="B31" s="438" t="s">
        <v>206</v>
      </c>
      <c r="C31" s="157">
        <v>4</v>
      </c>
      <c r="D31" s="301">
        <v>7.6923076923076927E-2</v>
      </c>
      <c r="E31" s="157">
        <v>7</v>
      </c>
      <c r="F31" s="301">
        <v>6.0344827586206899E-2</v>
      </c>
      <c r="G31" s="157">
        <v>4</v>
      </c>
      <c r="H31" s="301">
        <v>9.7560975609756101E-2</v>
      </c>
      <c r="I31" s="157">
        <v>15</v>
      </c>
      <c r="J31" s="301">
        <v>7.1770334928229665E-2</v>
      </c>
    </row>
    <row r="32" spans="1:10" x14ac:dyDescent="0.2">
      <c r="A32" s="440" t="s">
        <v>317</v>
      </c>
      <c r="B32" s="439" t="s">
        <v>212</v>
      </c>
      <c r="C32" s="170">
        <v>6</v>
      </c>
      <c r="D32" s="302">
        <v>0.24</v>
      </c>
      <c r="E32" s="170">
        <v>5</v>
      </c>
      <c r="F32" s="302">
        <v>9.0909090909090912E-2</v>
      </c>
      <c r="G32" s="170">
        <v>2</v>
      </c>
      <c r="H32" s="302">
        <v>0.125</v>
      </c>
      <c r="I32" s="170">
        <v>13</v>
      </c>
      <c r="J32" s="302">
        <v>0.13541666666666666</v>
      </c>
    </row>
    <row r="33" spans="1:14" x14ac:dyDescent="0.2">
      <c r="B33" s="299" t="s">
        <v>12</v>
      </c>
      <c r="C33" s="518">
        <v>2595</v>
      </c>
      <c r="D33" s="303">
        <v>0.18102546215556331</v>
      </c>
      <c r="E33" s="518">
        <v>2849</v>
      </c>
      <c r="F33" s="303">
        <v>9.5620070481624436E-2</v>
      </c>
      <c r="G33" s="518">
        <v>1345</v>
      </c>
      <c r="H33" s="303">
        <v>0.16390446015110893</v>
      </c>
      <c r="I33" s="518">
        <v>6789</v>
      </c>
      <c r="J33" s="303">
        <v>0.12971950473861205</v>
      </c>
    </row>
    <row r="34" spans="1:14" s="18" customFormat="1" ht="5.25" customHeight="1" x14ac:dyDescent="0.2">
      <c r="A34" s="569"/>
      <c r="B34" s="449"/>
      <c r="C34" s="345"/>
      <c r="D34" s="523"/>
      <c r="E34" s="307"/>
      <c r="F34" s="307"/>
      <c r="G34" s="307"/>
      <c r="H34" s="307"/>
      <c r="I34" s="307"/>
      <c r="J34" s="307"/>
      <c r="K34" s="307"/>
      <c r="L34" s="307"/>
      <c r="M34" s="307"/>
      <c r="N34" s="307"/>
    </row>
    <row r="35" spans="1:14" ht="12.75" customHeight="1" x14ac:dyDescent="0.2">
      <c r="B35" s="448" t="s">
        <v>52</v>
      </c>
      <c r="C35" s="519"/>
      <c r="D35" s="524"/>
    </row>
    <row r="36" spans="1:14" s="18" customFormat="1" ht="5.25" customHeight="1" x14ac:dyDescent="0.2">
      <c r="A36" s="569"/>
      <c r="B36" s="449"/>
      <c r="C36" s="345"/>
      <c r="D36" s="523"/>
      <c r="E36" s="307"/>
      <c r="F36" s="307"/>
      <c r="G36" s="307"/>
      <c r="H36" s="307"/>
      <c r="I36" s="307"/>
      <c r="J36" s="307"/>
      <c r="K36" s="307"/>
      <c r="L36" s="307"/>
      <c r="M36" s="307"/>
      <c r="N36" s="307"/>
    </row>
    <row r="37" spans="1:14" s="18" customFormat="1" ht="12.75" customHeight="1" x14ac:dyDescent="0.2">
      <c r="A37" s="569"/>
      <c r="B37" s="457" t="s">
        <v>289</v>
      </c>
      <c r="C37" s="345"/>
      <c r="D37" s="523"/>
      <c r="E37" s="307"/>
      <c r="F37" s="307"/>
      <c r="G37" s="307"/>
      <c r="H37" s="307"/>
      <c r="I37" s="307"/>
      <c r="J37" s="307"/>
      <c r="K37" s="307"/>
      <c r="L37" s="307"/>
      <c r="M37" s="307"/>
      <c r="N37" s="307"/>
    </row>
    <row r="38" spans="1:14" s="18" customFormat="1" ht="5.25" customHeight="1" x14ac:dyDescent="0.2">
      <c r="A38" s="569"/>
      <c r="B38" s="134"/>
      <c r="C38" s="345"/>
      <c r="D38" s="523"/>
      <c r="E38" s="307"/>
      <c r="F38" s="307"/>
      <c r="G38" s="307"/>
      <c r="H38" s="307"/>
      <c r="I38" s="307"/>
      <c r="J38" s="307"/>
      <c r="K38" s="307"/>
      <c r="L38" s="307"/>
      <c r="M38" s="307"/>
      <c r="N38" s="307"/>
    </row>
    <row r="39" spans="1:14" ht="12.75" customHeight="1" x14ac:dyDescent="0.2">
      <c r="B39" s="63" t="s">
        <v>185</v>
      </c>
      <c r="C39" s="520"/>
      <c r="D39" s="525"/>
    </row>
    <row r="40" spans="1:14" s="18" customFormat="1" ht="5.25" customHeight="1" x14ac:dyDescent="0.2">
      <c r="A40" s="569"/>
      <c r="B40" s="134"/>
      <c r="C40" s="345"/>
      <c r="D40" s="523"/>
      <c r="E40" s="307"/>
      <c r="F40" s="307"/>
      <c r="G40" s="307"/>
      <c r="H40" s="307"/>
      <c r="I40" s="307"/>
      <c r="J40" s="307"/>
      <c r="K40" s="307"/>
      <c r="L40" s="307"/>
      <c r="M40" s="307"/>
      <c r="N40" s="307"/>
    </row>
    <row r="41" spans="1:14" s="86" customFormat="1" x14ac:dyDescent="0.2">
      <c r="A41" s="568"/>
      <c r="B41" s="609" t="s">
        <v>225</v>
      </c>
      <c r="C41" s="609"/>
      <c r="D41" s="609"/>
      <c r="E41" s="609"/>
      <c r="F41" s="609"/>
      <c r="G41" s="609"/>
      <c r="H41" s="609"/>
      <c r="I41" s="609"/>
      <c r="J41" s="609"/>
      <c r="K41" s="307"/>
      <c r="L41" s="307"/>
      <c r="M41" s="307"/>
      <c r="N41" s="307"/>
    </row>
    <row r="42" spans="1:14" s="86" customFormat="1" ht="27" customHeight="1" x14ac:dyDescent="0.2">
      <c r="A42" s="568"/>
      <c r="B42" s="609" t="s">
        <v>171</v>
      </c>
      <c r="C42" s="609"/>
      <c r="D42" s="609"/>
      <c r="E42" s="609"/>
      <c r="F42" s="609"/>
      <c r="G42" s="609"/>
      <c r="H42" s="609"/>
      <c r="I42" s="609"/>
      <c r="J42" s="609"/>
      <c r="K42" s="307"/>
      <c r="L42" s="307"/>
      <c r="M42" s="307"/>
      <c r="N42" s="307"/>
    </row>
    <row r="43" spans="1:14" s="86" customFormat="1" x14ac:dyDescent="0.2">
      <c r="A43" s="568"/>
      <c r="B43" s="609" t="s">
        <v>279</v>
      </c>
      <c r="C43" s="609"/>
      <c r="D43" s="609"/>
      <c r="E43" s="609"/>
      <c r="F43" s="609"/>
      <c r="G43" s="609"/>
      <c r="H43" s="609"/>
      <c r="I43" s="609"/>
      <c r="J43" s="609"/>
      <c r="K43" s="307"/>
      <c r="L43" s="307"/>
      <c r="M43" s="307"/>
      <c r="N43" s="307"/>
    </row>
    <row r="44" spans="1:14" s="18" customFormat="1" ht="5.25" customHeight="1" x14ac:dyDescent="0.2">
      <c r="A44" s="569"/>
      <c r="B44" s="449"/>
      <c r="C44" s="345"/>
      <c r="D44" s="523"/>
      <c r="E44" s="307"/>
      <c r="F44" s="307"/>
      <c r="G44" s="307"/>
      <c r="H44" s="307"/>
      <c r="I44" s="307"/>
      <c r="J44" s="307"/>
      <c r="K44" s="307"/>
      <c r="L44" s="307"/>
      <c r="M44" s="307"/>
      <c r="N44" s="307"/>
    </row>
    <row r="45" spans="1:14" s="18" customFormat="1" ht="12.75" customHeight="1" x14ac:dyDescent="0.2">
      <c r="A45" s="569"/>
      <c r="B45" s="449" t="s">
        <v>71</v>
      </c>
      <c r="C45" s="345"/>
      <c r="D45" s="523"/>
      <c r="E45" s="307"/>
      <c r="F45" s="307"/>
      <c r="G45" s="307"/>
      <c r="H45" s="307"/>
      <c r="I45" s="307"/>
      <c r="J45" s="307"/>
      <c r="K45" s="307"/>
      <c r="L45" s="307"/>
      <c r="M45" s="307"/>
      <c r="N45" s="307"/>
    </row>
    <row r="46" spans="1:14" s="294" customFormat="1" ht="14.25" customHeight="1" x14ac:dyDescent="0.2">
      <c r="A46" s="440"/>
      <c r="B46" s="9"/>
      <c r="C46" s="293"/>
      <c r="D46" s="149"/>
      <c r="E46" s="307"/>
      <c r="F46" s="307"/>
      <c r="G46" s="307"/>
      <c r="H46" s="307"/>
      <c r="I46" s="307"/>
      <c r="J46" s="307"/>
      <c r="K46" s="307"/>
      <c r="L46" s="307"/>
      <c r="M46" s="307"/>
      <c r="N46" s="307"/>
    </row>
  </sheetData>
  <mergeCells count="9">
    <mergeCell ref="B2:J2"/>
    <mergeCell ref="B41:J41"/>
    <mergeCell ref="B42:J42"/>
    <mergeCell ref="B43:J43"/>
    <mergeCell ref="B5:B6"/>
    <mergeCell ref="C5:D5"/>
    <mergeCell ref="E5:F5"/>
    <mergeCell ref="G5:H5"/>
    <mergeCell ref="I5:J5"/>
  </mergeCells>
  <pageMargins left="0.70866141732283472" right="0.70866141732283472" top="0.74803149606299213" bottom="0.74803149606299213" header="0.31496062992125984" footer="0.31496062992125984"/>
  <pageSetup paperSize="9" scale="70" orientation="landscape" r:id="rId1"/>
  <headerFooter>
    <oddHeader>&amp;L&amp;G&amp;CPrise en charge hospitalière</oddHeader>
    <oddFooter>&amp;L&amp;A&amp;C&amp;P sur &amp;N&amp;R&amp;F</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3"/>
  <sheetViews>
    <sheetView showGridLines="0" zoomScaleNormal="100" zoomScaleSheetLayoutView="100" workbookViewId="0"/>
  </sheetViews>
  <sheetFormatPr baseColWidth="10" defaultColWidth="11.42578125" defaultRowHeight="14.25" x14ac:dyDescent="0.2"/>
  <cols>
    <col min="1" max="1" width="1.7109375" style="35" customWidth="1"/>
    <col min="2" max="2" width="11.140625" style="12" customWidth="1"/>
    <col min="3" max="3" width="58.85546875" style="12" customWidth="1"/>
    <col min="4" max="4" width="13.7109375" style="526" customWidth="1"/>
    <col min="5" max="5" width="13.7109375" style="532" customWidth="1"/>
    <col min="6" max="16384" width="11.42578125" style="12"/>
  </cols>
  <sheetData>
    <row r="1" spans="1:9" ht="10.15" customHeight="1" x14ac:dyDescent="0.2"/>
    <row r="2" spans="1:9" ht="54.75" customHeight="1" x14ac:dyDescent="0.2">
      <c r="A2" s="33"/>
      <c r="B2" s="611" t="s">
        <v>226</v>
      </c>
      <c r="C2" s="611"/>
      <c r="D2" s="611"/>
      <c r="E2" s="611"/>
      <c r="F2" s="611"/>
      <c r="G2" s="297"/>
      <c r="H2" s="297"/>
      <c r="I2" s="297"/>
    </row>
    <row r="3" spans="1:9" ht="12.75" customHeight="1" x14ac:dyDescent="0.2">
      <c r="A3" s="33"/>
      <c r="B3" s="11"/>
      <c r="C3" s="11"/>
      <c r="D3" s="527"/>
      <c r="E3" s="533"/>
      <c r="F3" s="11"/>
    </row>
    <row r="4" spans="1:9" ht="31.7" customHeight="1" x14ac:dyDescent="0.2">
      <c r="B4" s="599" t="s">
        <v>13</v>
      </c>
      <c r="C4" s="618" t="s">
        <v>221</v>
      </c>
      <c r="D4" s="595" t="s">
        <v>227</v>
      </c>
      <c r="E4" s="596"/>
    </row>
    <row r="5" spans="1:9" ht="39.950000000000003" customHeight="1" x14ac:dyDescent="0.2">
      <c r="B5" s="600"/>
      <c r="C5" s="619"/>
      <c r="D5" s="528" t="s">
        <v>148</v>
      </c>
      <c r="E5" s="522" t="s">
        <v>228</v>
      </c>
    </row>
    <row r="6" spans="1:9" x14ac:dyDescent="0.2">
      <c r="B6" s="142"/>
      <c r="C6" s="48" t="s">
        <v>229</v>
      </c>
      <c r="D6" s="188">
        <v>3141</v>
      </c>
      <c r="E6" s="138">
        <v>0.14271434413194603</v>
      </c>
      <c r="F6" s="304"/>
    </row>
    <row r="7" spans="1:9" x14ac:dyDescent="0.2">
      <c r="B7" s="143"/>
      <c r="C7" s="49" t="s">
        <v>196</v>
      </c>
      <c r="D7" s="189">
        <v>955</v>
      </c>
      <c r="E7" s="139">
        <v>5.9972368751569957E-2</v>
      </c>
      <c r="F7" s="304"/>
    </row>
    <row r="8" spans="1:9" x14ac:dyDescent="0.2">
      <c r="B8" s="143">
        <v>2010</v>
      </c>
      <c r="C8" s="49" t="s">
        <v>192</v>
      </c>
      <c r="D8" s="189">
        <v>82</v>
      </c>
      <c r="E8" s="139">
        <v>4.0836653386454182E-2</v>
      </c>
      <c r="F8" s="304"/>
    </row>
    <row r="9" spans="1:9" x14ac:dyDescent="0.2">
      <c r="B9" s="143"/>
      <c r="C9" s="496" t="s">
        <v>193</v>
      </c>
      <c r="D9" s="200">
        <v>266</v>
      </c>
      <c r="E9" s="497">
        <v>5.6764831412718736E-2</v>
      </c>
      <c r="F9" s="304"/>
    </row>
    <row r="10" spans="1:9" x14ac:dyDescent="0.2">
      <c r="B10" s="144"/>
      <c r="C10" s="492" t="s">
        <v>12</v>
      </c>
      <c r="D10" s="529">
        <v>4444</v>
      </c>
      <c r="E10" s="498">
        <v>9.9580971160956377E-2</v>
      </c>
      <c r="F10" s="304"/>
    </row>
    <row r="11" spans="1:9" x14ac:dyDescent="0.2">
      <c r="B11" s="143"/>
      <c r="C11" s="136" t="s">
        <v>229</v>
      </c>
      <c r="D11" s="464">
        <v>3358</v>
      </c>
      <c r="E11" s="140">
        <v>0.15246311010215663</v>
      </c>
      <c r="F11" s="304"/>
    </row>
    <row r="12" spans="1:9" x14ac:dyDescent="0.2">
      <c r="B12" s="143"/>
      <c r="C12" s="49" t="s">
        <v>196</v>
      </c>
      <c r="D12" s="189">
        <v>1103</v>
      </c>
      <c r="E12" s="139">
        <v>6.5483258133459982E-2</v>
      </c>
      <c r="F12" s="304"/>
    </row>
    <row r="13" spans="1:9" x14ac:dyDescent="0.2">
      <c r="B13" s="143">
        <v>2011</v>
      </c>
      <c r="C13" s="49" t="s">
        <v>192</v>
      </c>
      <c r="D13" s="189">
        <v>113</v>
      </c>
      <c r="E13" s="139">
        <v>5.1930147058823532E-2</v>
      </c>
      <c r="F13" s="304"/>
    </row>
    <row r="14" spans="1:9" x14ac:dyDescent="0.2">
      <c r="B14" s="143"/>
      <c r="C14" s="496" t="s">
        <v>193</v>
      </c>
      <c r="D14" s="200">
        <v>310</v>
      </c>
      <c r="E14" s="497">
        <v>6.6267635741769984E-2</v>
      </c>
      <c r="F14" s="304"/>
    </row>
    <row r="15" spans="1:9" x14ac:dyDescent="0.2">
      <c r="B15" s="144"/>
      <c r="C15" s="492" t="s">
        <v>12</v>
      </c>
      <c r="D15" s="529">
        <v>4884</v>
      </c>
      <c r="E15" s="498">
        <v>0.10681713798307198</v>
      </c>
      <c r="F15" s="304"/>
    </row>
    <row r="16" spans="1:9" x14ac:dyDescent="0.2">
      <c r="B16" s="143"/>
      <c r="C16" s="49" t="s">
        <v>229</v>
      </c>
      <c r="D16" s="189">
        <v>3555</v>
      </c>
      <c r="E16" s="139">
        <v>0.15814760443080209</v>
      </c>
      <c r="F16" s="304"/>
    </row>
    <row r="17" spans="2:6" x14ac:dyDescent="0.2">
      <c r="B17" s="143"/>
      <c r="C17" s="49" t="s">
        <v>196</v>
      </c>
      <c r="D17" s="189">
        <v>972</v>
      </c>
      <c r="E17" s="139">
        <v>5.7877813504823149E-2</v>
      </c>
      <c r="F17" s="304"/>
    </row>
    <row r="18" spans="2:6" x14ac:dyDescent="0.2">
      <c r="B18" s="143">
        <v>2012</v>
      </c>
      <c r="C18" s="49" t="s">
        <v>192</v>
      </c>
      <c r="D18" s="189">
        <v>126</v>
      </c>
      <c r="E18" s="139">
        <v>5.4521852012115971E-2</v>
      </c>
      <c r="F18" s="304"/>
    </row>
    <row r="19" spans="2:6" x14ac:dyDescent="0.2">
      <c r="B19" s="143"/>
      <c r="C19" s="496" t="s">
        <v>193</v>
      </c>
      <c r="D19" s="200">
        <v>107</v>
      </c>
      <c r="E19" s="497">
        <v>2.3030563925957814E-2</v>
      </c>
      <c r="F19" s="304"/>
    </row>
    <row r="20" spans="2:6" x14ac:dyDescent="0.2">
      <c r="B20" s="144"/>
      <c r="C20" s="492" t="s">
        <v>12</v>
      </c>
      <c r="D20" s="529">
        <v>4760</v>
      </c>
      <c r="E20" s="498">
        <v>0.10296344365130868</v>
      </c>
      <c r="F20" s="304"/>
    </row>
    <row r="21" spans="2:6" x14ac:dyDescent="0.2">
      <c r="B21" s="143"/>
      <c r="C21" s="49" t="s">
        <v>229</v>
      </c>
      <c r="D21" s="189">
        <v>3804</v>
      </c>
      <c r="E21" s="139">
        <v>0.16383840124041693</v>
      </c>
      <c r="F21" s="304"/>
    </row>
    <row r="22" spans="2:6" x14ac:dyDescent="0.2">
      <c r="B22" s="143"/>
      <c r="C22" s="49" t="s">
        <v>196</v>
      </c>
      <c r="D22" s="189">
        <v>1010</v>
      </c>
      <c r="E22" s="139">
        <v>6.1506607392972416E-2</v>
      </c>
      <c r="F22" s="304"/>
    </row>
    <row r="23" spans="2:6" x14ac:dyDescent="0.2">
      <c r="B23" s="143">
        <v>2013</v>
      </c>
      <c r="C23" s="49" t="s">
        <v>192</v>
      </c>
      <c r="D23" s="189">
        <v>139</v>
      </c>
      <c r="E23" s="139">
        <v>5.9199318568994887E-2</v>
      </c>
      <c r="F23" s="304"/>
    </row>
    <row r="24" spans="2:6" x14ac:dyDescent="0.2">
      <c r="B24" s="143"/>
      <c r="C24" s="496" t="s">
        <v>193</v>
      </c>
      <c r="D24" s="200">
        <v>138</v>
      </c>
      <c r="E24" s="497">
        <v>2.9324266893327667E-2</v>
      </c>
      <c r="F24" s="304"/>
    </row>
    <row r="25" spans="2:6" x14ac:dyDescent="0.2">
      <c r="B25" s="144"/>
      <c r="C25" s="492" t="s">
        <v>12</v>
      </c>
      <c r="D25" s="529">
        <v>5091</v>
      </c>
      <c r="E25" s="498">
        <v>0.10903133231961964</v>
      </c>
      <c r="F25" s="304"/>
    </row>
    <row r="26" spans="2:6" x14ac:dyDescent="0.2">
      <c r="B26" s="143"/>
      <c r="C26" s="49" t="s">
        <v>229</v>
      </c>
      <c r="D26" s="189">
        <v>4425</v>
      </c>
      <c r="E26" s="139">
        <v>0.18290414582730541</v>
      </c>
      <c r="F26" s="304"/>
    </row>
    <row r="27" spans="2:6" x14ac:dyDescent="0.2">
      <c r="B27" s="143"/>
      <c r="C27" s="49" t="s">
        <v>196</v>
      </c>
      <c r="D27" s="189">
        <v>1059</v>
      </c>
      <c r="E27" s="139">
        <v>6.4018861080885017E-2</v>
      </c>
      <c r="F27" s="304"/>
    </row>
    <row r="28" spans="2:6" x14ac:dyDescent="0.2">
      <c r="B28" s="143">
        <v>2014</v>
      </c>
      <c r="C28" s="49" t="s">
        <v>192</v>
      </c>
      <c r="D28" s="189">
        <v>178</v>
      </c>
      <c r="E28" s="139">
        <v>7.8830823737821076E-2</v>
      </c>
      <c r="F28" s="304"/>
    </row>
    <row r="29" spans="2:6" x14ac:dyDescent="0.2">
      <c r="B29" s="143"/>
      <c r="C29" s="496" t="s">
        <v>193</v>
      </c>
      <c r="D29" s="200">
        <v>188</v>
      </c>
      <c r="E29" s="497">
        <v>4.0102389078498293E-2</v>
      </c>
      <c r="F29" s="304"/>
    </row>
    <row r="30" spans="2:6" x14ac:dyDescent="0.2">
      <c r="B30" s="144"/>
      <c r="C30" s="492" t="s">
        <v>12</v>
      </c>
      <c r="D30" s="529">
        <v>5850</v>
      </c>
      <c r="E30" s="498">
        <v>0.12269037981585956</v>
      </c>
      <c r="F30" s="304"/>
    </row>
    <row r="31" spans="2:6" x14ac:dyDescent="0.2">
      <c r="B31" s="143"/>
      <c r="C31" s="49" t="s">
        <v>229</v>
      </c>
      <c r="D31" s="189">
        <v>4373</v>
      </c>
      <c r="E31" s="139">
        <v>0.17997366038357065</v>
      </c>
      <c r="F31" s="304"/>
    </row>
    <row r="32" spans="2:6" x14ac:dyDescent="0.2">
      <c r="B32" s="143"/>
      <c r="C32" s="49" t="s">
        <v>196</v>
      </c>
      <c r="D32" s="189">
        <v>1037</v>
      </c>
      <c r="E32" s="139">
        <v>6.1032311223588959E-2</v>
      </c>
      <c r="F32" s="304"/>
    </row>
    <row r="33" spans="2:6" x14ac:dyDescent="0.2">
      <c r="B33" s="143">
        <v>2015</v>
      </c>
      <c r="C33" s="49" t="s">
        <v>192</v>
      </c>
      <c r="D33" s="189">
        <v>171</v>
      </c>
      <c r="E33" s="139">
        <v>7.1698113207547168E-2</v>
      </c>
      <c r="F33" s="304"/>
    </row>
    <row r="34" spans="2:6" x14ac:dyDescent="0.2">
      <c r="B34" s="305"/>
      <c r="C34" s="496" t="s">
        <v>193</v>
      </c>
      <c r="D34" s="200">
        <v>209</v>
      </c>
      <c r="E34" s="497">
        <v>4.5793163891323402E-2</v>
      </c>
      <c r="F34" s="304"/>
    </row>
    <row r="35" spans="2:6" x14ac:dyDescent="0.2">
      <c r="B35" s="306"/>
      <c r="C35" s="492" t="s">
        <v>12</v>
      </c>
      <c r="D35" s="529">
        <v>5790</v>
      </c>
      <c r="E35" s="498">
        <v>0.1200298519839131</v>
      </c>
      <c r="F35" s="304"/>
    </row>
    <row r="36" spans="2:6" x14ac:dyDescent="0.2">
      <c r="B36" s="143"/>
      <c r="C36" s="49" t="s">
        <v>229</v>
      </c>
      <c r="D36" s="189">
        <v>4468</v>
      </c>
      <c r="E36" s="139">
        <v>0.17699956423562968</v>
      </c>
      <c r="F36" s="304"/>
    </row>
    <row r="37" spans="2:6" x14ac:dyDescent="0.2">
      <c r="B37" s="143"/>
      <c r="C37" s="49" t="s">
        <v>196</v>
      </c>
      <c r="D37" s="189">
        <v>1028</v>
      </c>
      <c r="E37" s="139">
        <v>5.8369293663411308E-2</v>
      </c>
      <c r="F37" s="304"/>
    </row>
    <row r="38" spans="2:6" x14ac:dyDescent="0.2">
      <c r="B38" s="143">
        <v>2016</v>
      </c>
      <c r="C38" s="49" t="s">
        <v>192</v>
      </c>
      <c r="D38" s="189">
        <v>182</v>
      </c>
      <c r="E38" s="139">
        <v>7.6470588235294124E-2</v>
      </c>
      <c r="F38" s="304"/>
    </row>
    <row r="39" spans="2:6" x14ac:dyDescent="0.2">
      <c r="B39" s="305"/>
      <c r="C39" s="496" t="s">
        <v>193</v>
      </c>
      <c r="D39" s="200">
        <v>191</v>
      </c>
      <c r="E39" s="497">
        <v>3.5103841205660721E-2</v>
      </c>
      <c r="F39" s="304"/>
    </row>
    <row r="40" spans="2:6" x14ac:dyDescent="0.2">
      <c r="B40" s="306"/>
      <c r="C40" s="492" t="s">
        <v>12</v>
      </c>
      <c r="D40" s="529">
        <v>5869</v>
      </c>
      <c r="E40" s="498">
        <v>0.11581419212250375</v>
      </c>
      <c r="F40" s="304"/>
    </row>
    <row r="41" spans="2:6" x14ac:dyDescent="0.2">
      <c r="B41" s="143"/>
      <c r="C41" s="49" t="s">
        <v>229</v>
      </c>
      <c r="D41" s="189">
        <v>4712</v>
      </c>
      <c r="E41" s="139">
        <v>0.18585571727211769</v>
      </c>
      <c r="F41" s="304"/>
    </row>
    <row r="42" spans="2:6" x14ac:dyDescent="0.2">
      <c r="B42" s="143"/>
      <c r="C42" s="49" t="s">
        <v>196</v>
      </c>
      <c r="D42" s="189">
        <v>1117</v>
      </c>
      <c r="E42" s="139">
        <v>6.2809266756635174E-2</v>
      </c>
      <c r="F42" s="304"/>
    </row>
    <row r="43" spans="2:6" x14ac:dyDescent="0.2">
      <c r="B43" s="143">
        <v>2017</v>
      </c>
      <c r="C43" s="49" t="s">
        <v>192</v>
      </c>
      <c r="D43" s="189">
        <v>217</v>
      </c>
      <c r="E43" s="139">
        <v>8.839103869653768E-2</v>
      </c>
      <c r="F43" s="304"/>
    </row>
    <row r="44" spans="2:6" x14ac:dyDescent="0.2">
      <c r="B44" s="305"/>
      <c r="C44" s="496" t="s">
        <v>193</v>
      </c>
      <c r="D44" s="200">
        <v>220</v>
      </c>
      <c r="E44" s="497">
        <v>3.9826212889210719E-2</v>
      </c>
      <c r="F44" s="304"/>
    </row>
    <row r="45" spans="2:6" x14ac:dyDescent="0.2">
      <c r="B45" s="306"/>
      <c r="C45" s="492" t="s">
        <v>12</v>
      </c>
      <c r="D45" s="529">
        <v>6266</v>
      </c>
      <c r="E45" s="498">
        <v>0.12258392675483215</v>
      </c>
      <c r="F45" s="304"/>
    </row>
    <row r="46" spans="2:6" x14ac:dyDescent="0.2">
      <c r="B46" s="143"/>
      <c r="C46" s="49" t="s">
        <v>229</v>
      </c>
      <c r="D46" s="189">
        <v>4724</v>
      </c>
      <c r="E46" s="139">
        <v>0.18532757944291881</v>
      </c>
      <c r="F46" s="304"/>
    </row>
    <row r="47" spans="2:6" x14ac:dyDescent="0.2">
      <c r="B47" s="143"/>
      <c r="C47" s="49" t="s">
        <v>196</v>
      </c>
      <c r="D47" s="189">
        <v>1134</v>
      </c>
      <c r="E47" s="139">
        <v>6.4093144181314649E-2</v>
      </c>
      <c r="F47" s="304"/>
    </row>
    <row r="48" spans="2:6" x14ac:dyDescent="0.2">
      <c r="B48" s="143">
        <v>2018</v>
      </c>
      <c r="C48" s="49" t="s">
        <v>192</v>
      </c>
      <c r="D48" s="189">
        <v>180</v>
      </c>
      <c r="E48" s="139">
        <v>8.5186938002839566E-2</v>
      </c>
      <c r="F48" s="304"/>
    </row>
    <row r="49" spans="1:22" x14ac:dyDescent="0.2">
      <c r="B49" s="305"/>
      <c r="C49" s="496" t="s">
        <v>193</v>
      </c>
      <c r="D49" s="200">
        <v>215</v>
      </c>
      <c r="E49" s="497">
        <v>3.9602136673420517E-2</v>
      </c>
      <c r="F49" s="304"/>
    </row>
    <row r="50" spans="1:22" x14ac:dyDescent="0.2">
      <c r="B50" s="306"/>
      <c r="C50" s="492" t="s">
        <v>12</v>
      </c>
      <c r="D50" s="529">
        <v>6253</v>
      </c>
      <c r="E50" s="498">
        <v>0.1232725480532282</v>
      </c>
      <c r="F50" s="304"/>
    </row>
    <row r="51" spans="1:22" x14ac:dyDescent="0.2">
      <c r="B51" s="143"/>
      <c r="C51" s="49" t="s">
        <v>229</v>
      </c>
      <c r="D51" s="189">
        <v>4660</v>
      </c>
      <c r="E51" s="139">
        <v>0.1811960494595225</v>
      </c>
      <c r="F51" s="304"/>
    </row>
    <row r="52" spans="1:22" x14ac:dyDescent="0.2">
      <c r="B52" s="143"/>
      <c r="C52" s="49" t="s">
        <v>196</v>
      </c>
      <c r="D52" s="189">
        <v>1152</v>
      </c>
      <c r="E52" s="139">
        <v>6.4483627204030225E-2</v>
      </c>
      <c r="F52" s="304"/>
    </row>
    <row r="53" spans="1:22" x14ac:dyDescent="0.2">
      <c r="B53" s="143">
        <v>2019</v>
      </c>
      <c r="C53" s="49" t="s">
        <v>192</v>
      </c>
      <c r="D53" s="189">
        <v>183</v>
      </c>
      <c r="E53" s="139">
        <v>8.6935866983372925E-2</v>
      </c>
      <c r="F53" s="304"/>
    </row>
    <row r="54" spans="1:22" x14ac:dyDescent="0.2">
      <c r="B54" s="305"/>
      <c r="C54" s="496" t="s">
        <v>193</v>
      </c>
      <c r="D54" s="200">
        <v>203</v>
      </c>
      <c r="E54" s="497">
        <v>3.4724598015737254E-2</v>
      </c>
      <c r="F54" s="304"/>
    </row>
    <row r="55" spans="1:22" x14ac:dyDescent="0.2">
      <c r="B55" s="306"/>
      <c r="C55" s="554" t="s">
        <v>12</v>
      </c>
      <c r="D55" s="529">
        <v>6198</v>
      </c>
      <c r="E55" s="498">
        <v>0.12027011293514961</v>
      </c>
      <c r="F55" s="304"/>
    </row>
    <row r="56" spans="1:22" x14ac:dyDescent="0.2">
      <c r="B56" s="143"/>
      <c r="C56" s="49" t="s">
        <v>229</v>
      </c>
      <c r="D56" s="189">
        <v>4387</v>
      </c>
      <c r="E56" s="139">
        <v>0.18030496074966093</v>
      </c>
      <c r="F56" s="304"/>
    </row>
    <row r="57" spans="1:22" x14ac:dyDescent="0.2">
      <c r="B57" s="143"/>
      <c r="C57" s="49" t="s">
        <v>196</v>
      </c>
      <c r="D57" s="189">
        <v>1001</v>
      </c>
      <c r="E57" s="139">
        <v>6.0596888431503119E-2</v>
      </c>
      <c r="F57" s="304"/>
    </row>
    <row r="58" spans="1:22" x14ac:dyDescent="0.2">
      <c r="B58" s="143">
        <v>2020</v>
      </c>
      <c r="C58" s="49" t="s">
        <v>192</v>
      </c>
      <c r="D58" s="189">
        <v>198</v>
      </c>
      <c r="E58" s="139">
        <v>9.1624248033317909E-2</v>
      </c>
      <c r="F58" s="304"/>
    </row>
    <row r="59" spans="1:22" x14ac:dyDescent="0.2">
      <c r="B59" s="305"/>
      <c r="C59" s="496" t="s">
        <v>193</v>
      </c>
      <c r="D59" s="200">
        <v>192</v>
      </c>
      <c r="E59" s="497">
        <v>3.2558928268611155E-2</v>
      </c>
      <c r="F59" s="304"/>
    </row>
    <row r="60" spans="1:22" x14ac:dyDescent="0.2">
      <c r="B60" s="306"/>
      <c r="C60" s="492" t="s">
        <v>12</v>
      </c>
      <c r="D60" s="529">
        <v>5778</v>
      </c>
      <c r="E60" s="498">
        <v>0.11814018156538808</v>
      </c>
      <c r="F60" s="304"/>
    </row>
    <row r="61" spans="1:22" s="122" customFormat="1" ht="5.25" customHeight="1" x14ac:dyDescent="0.25">
      <c r="A61" s="147"/>
      <c r="B61" s="134"/>
      <c r="D61" s="530"/>
      <c r="E61" s="534"/>
    </row>
    <row r="62" spans="1:22" ht="12.75" customHeight="1" x14ac:dyDescent="0.2">
      <c r="B62" s="609" t="s">
        <v>52</v>
      </c>
      <c r="C62" s="609"/>
      <c r="D62" s="519"/>
      <c r="E62" s="524"/>
      <c r="F62" s="137"/>
      <c r="G62" s="137"/>
      <c r="H62" s="137"/>
      <c r="I62" s="137"/>
      <c r="J62" s="137"/>
      <c r="K62" s="137"/>
      <c r="Q62" s="163"/>
      <c r="R62" s="163"/>
      <c r="S62" s="163"/>
      <c r="T62" s="163"/>
      <c r="U62" s="163"/>
      <c r="V62" s="163"/>
    </row>
    <row r="63" spans="1:22" s="18" customFormat="1" ht="5.25" customHeight="1" x14ac:dyDescent="0.25">
      <c r="A63" s="34"/>
      <c r="B63" s="232"/>
      <c r="D63" s="345"/>
      <c r="E63" s="523"/>
      <c r="Q63" s="94"/>
      <c r="R63" s="94"/>
      <c r="S63" s="94"/>
      <c r="T63" s="94"/>
      <c r="U63" s="94"/>
      <c r="V63" s="94"/>
    </row>
    <row r="64" spans="1:22" s="122" customFormat="1" ht="12.75" customHeight="1" x14ac:dyDescent="0.25">
      <c r="A64" s="147"/>
      <c r="B64" s="457" t="s">
        <v>289</v>
      </c>
      <c r="D64" s="530"/>
      <c r="E64" s="534"/>
      <c r="Q64" s="148"/>
      <c r="R64" s="148"/>
      <c r="S64" s="148"/>
      <c r="T64" s="148"/>
      <c r="U64" s="148"/>
      <c r="V64" s="148"/>
    </row>
    <row r="65" spans="1:10" s="122" customFormat="1" ht="5.25" customHeight="1" x14ac:dyDescent="0.25">
      <c r="A65" s="147"/>
      <c r="B65" s="134"/>
      <c r="D65" s="530"/>
      <c r="E65" s="534"/>
    </row>
    <row r="66" spans="1:10" s="152" customFormat="1" ht="12.75" customHeight="1" x14ac:dyDescent="0.2">
      <c r="A66" s="164"/>
      <c r="B66" s="63" t="s">
        <v>185</v>
      </c>
      <c r="C66" s="148"/>
      <c r="D66" s="531"/>
      <c r="E66" s="535"/>
      <c r="F66" s="165"/>
      <c r="G66" s="165"/>
    </row>
    <row r="67" spans="1:10" s="122" customFormat="1" ht="5.25" customHeight="1" x14ac:dyDescent="0.25">
      <c r="A67" s="147"/>
      <c r="B67" s="134"/>
      <c r="D67" s="530"/>
      <c r="E67" s="534"/>
    </row>
    <row r="68" spans="1:10" s="152" customFormat="1" ht="27.75" customHeight="1" x14ac:dyDescent="0.2">
      <c r="A68" s="164"/>
      <c r="B68" s="609" t="s">
        <v>225</v>
      </c>
      <c r="C68" s="609"/>
      <c r="D68" s="609"/>
      <c r="E68" s="609"/>
      <c r="F68" s="609"/>
      <c r="G68" s="229"/>
    </row>
    <row r="69" spans="1:10" s="152" customFormat="1" ht="27.75" customHeight="1" x14ac:dyDescent="0.2">
      <c r="A69" s="164"/>
      <c r="B69" s="609" t="s">
        <v>171</v>
      </c>
      <c r="C69" s="609"/>
      <c r="D69" s="609"/>
      <c r="E69" s="609"/>
      <c r="F69" s="609"/>
      <c r="G69" s="229"/>
    </row>
    <row r="70" spans="1:10" s="152" customFormat="1" ht="27.75" customHeight="1" x14ac:dyDescent="0.2">
      <c r="A70" s="164"/>
      <c r="B70" s="609" t="s">
        <v>180</v>
      </c>
      <c r="C70" s="609"/>
      <c r="D70" s="609"/>
      <c r="E70" s="609"/>
      <c r="F70" s="609"/>
      <c r="G70" s="609"/>
      <c r="H70" s="609"/>
      <c r="I70" s="609"/>
      <c r="J70" s="609"/>
    </row>
    <row r="71" spans="1:10" s="152" customFormat="1" ht="27.75" customHeight="1" x14ac:dyDescent="0.2">
      <c r="A71" s="164"/>
      <c r="B71" s="609" t="s">
        <v>280</v>
      </c>
      <c r="C71" s="609"/>
      <c r="D71" s="609"/>
      <c r="E71" s="609"/>
      <c r="F71" s="609"/>
      <c r="G71" s="229"/>
    </row>
    <row r="72" spans="1:10" s="122" customFormat="1" ht="5.25" customHeight="1" x14ac:dyDescent="0.25">
      <c r="A72" s="147"/>
      <c r="B72" s="134"/>
      <c r="D72" s="530"/>
      <c r="E72" s="534"/>
    </row>
    <row r="73" spans="1:10" s="122" customFormat="1" ht="12.75" customHeight="1" x14ac:dyDescent="0.25">
      <c r="A73" s="147"/>
      <c r="B73" s="232" t="s">
        <v>71</v>
      </c>
      <c r="D73" s="530"/>
      <c r="E73" s="534"/>
    </row>
  </sheetData>
  <mergeCells count="10">
    <mergeCell ref="B69:F69"/>
    <mergeCell ref="B70:F70"/>
    <mergeCell ref="G70:J70"/>
    <mergeCell ref="B71:F71"/>
    <mergeCell ref="B2:F2"/>
    <mergeCell ref="B4:B5"/>
    <mergeCell ref="C4:C5"/>
    <mergeCell ref="D4:E4"/>
    <mergeCell ref="B62:C62"/>
    <mergeCell ref="B68:F68"/>
  </mergeCells>
  <pageMargins left="0.70866141732283472" right="0.70866141732283472" top="0.74803149606299213" bottom="0.74803149606299213" header="0.31496062992125984" footer="0.31496062992125984"/>
  <pageSetup paperSize="9" scale="70" orientation="portrait" r:id="rId1"/>
  <headerFooter>
    <oddHeader>&amp;L&amp;G&amp;CPrise en charge hospitalière</oddHeader>
    <oddFooter>&amp;L&amp;A&amp;C&amp;P sur &amp;N&amp;R&amp;F</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zoomScaleNormal="100" zoomScaleSheetLayoutView="100" workbookViewId="0"/>
  </sheetViews>
  <sheetFormatPr baseColWidth="10" defaultColWidth="11.42578125" defaultRowHeight="14.25" x14ac:dyDescent="0.2"/>
  <cols>
    <col min="1" max="1" width="1.42578125" style="32" customWidth="1"/>
    <col min="2" max="2" width="11.7109375" style="9" customWidth="1"/>
    <col min="3" max="15" width="9.5703125" style="9" customWidth="1"/>
    <col min="16" max="16384" width="11.42578125" style="9"/>
  </cols>
  <sheetData>
    <row r="1" spans="1:15" ht="10.15" customHeight="1" x14ac:dyDescent="0.2"/>
    <row r="2" spans="1:15" s="86" customFormat="1" ht="18" x14ac:dyDescent="0.2">
      <c r="A2" s="146"/>
      <c r="B2" s="145" t="s">
        <v>264</v>
      </c>
      <c r="C2" s="145"/>
    </row>
    <row r="3" spans="1:15" s="12" customFormat="1" ht="12.75" customHeight="1" x14ac:dyDescent="0.2">
      <c r="A3" s="33"/>
      <c r="B3" s="436"/>
      <c r="C3" s="436"/>
      <c r="D3" s="436"/>
      <c r="E3" s="436"/>
      <c r="F3" s="436"/>
    </row>
    <row r="4" spans="1:15" ht="27.75" customHeight="1" x14ac:dyDescent="0.2">
      <c r="A4" s="8"/>
      <c r="B4" s="442" t="s">
        <v>176</v>
      </c>
      <c r="C4" s="443">
        <v>2008</v>
      </c>
      <c r="D4" s="443">
        <v>2009</v>
      </c>
      <c r="E4" s="443">
        <v>2010</v>
      </c>
      <c r="F4" s="443">
        <v>2011</v>
      </c>
      <c r="G4" s="443">
        <v>2012</v>
      </c>
      <c r="H4" s="443">
        <v>2013</v>
      </c>
      <c r="I4" s="443">
        <v>2014</v>
      </c>
      <c r="J4" s="443">
        <v>2015</v>
      </c>
      <c r="K4" s="443">
        <v>2016</v>
      </c>
      <c r="L4" s="443">
        <v>2017</v>
      </c>
      <c r="M4" s="443">
        <v>2018</v>
      </c>
      <c r="N4" s="443">
        <v>2019</v>
      </c>
      <c r="O4" s="443">
        <v>2020</v>
      </c>
    </row>
    <row r="5" spans="1:15" x14ac:dyDescent="0.2">
      <c r="B5" s="208" t="s">
        <v>173</v>
      </c>
      <c r="C5" s="209">
        <v>0.14070657024500582</v>
      </c>
      <c r="D5" s="209">
        <v>0.14029623559264093</v>
      </c>
      <c r="E5" s="209">
        <v>0.13997481864355907</v>
      </c>
      <c r="F5" s="209">
        <v>0.14202073489222353</v>
      </c>
      <c r="G5" s="209">
        <v>0.1498707290479297</v>
      </c>
      <c r="H5" s="209">
        <v>0.15506914337768218</v>
      </c>
      <c r="I5" s="209">
        <v>0.16067149863028013</v>
      </c>
      <c r="J5" s="209">
        <v>0.16371738267105848</v>
      </c>
      <c r="K5" s="209">
        <v>0.1679871245580998</v>
      </c>
      <c r="L5" s="209">
        <v>0.17037981531401375</v>
      </c>
      <c r="M5" s="209">
        <v>0.17301901010934012</v>
      </c>
      <c r="N5" s="209">
        <v>0.17533260697474484</v>
      </c>
      <c r="O5" s="209">
        <v>0.1781401213849427</v>
      </c>
    </row>
    <row r="6" spans="1:15" x14ac:dyDescent="0.2">
      <c r="A6" s="440">
        <v>1</v>
      </c>
      <c r="B6" s="210" t="s">
        <v>149</v>
      </c>
      <c r="C6" s="211">
        <v>0.15423712247092169</v>
      </c>
      <c r="D6" s="211">
        <v>0.15283856745790869</v>
      </c>
      <c r="E6" s="211">
        <v>0.15902689394729705</v>
      </c>
      <c r="F6" s="211">
        <v>0.159099463869701</v>
      </c>
      <c r="G6" s="211">
        <v>0.1727785115800724</v>
      </c>
      <c r="H6" s="211">
        <v>0.18082536190607137</v>
      </c>
      <c r="I6" s="211">
        <v>0.189558063089906</v>
      </c>
      <c r="J6" s="211">
        <v>0.19065995159918897</v>
      </c>
      <c r="K6" s="211">
        <v>0.19749775776628223</v>
      </c>
      <c r="L6" s="211">
        <v>0.20460367251188669</v>
      </c>
      <c r="M6" s="211">
        <v>0.20518901955125893</v>
      </c>
      <c r="N6" s="215">
        <v>0.20694564813668442</v>
      </c>
      <c r="O6" s="215">
        <v>0.20850699715697368</v>
      </c>
    </row>
    <row r="7" spans="1:15" x14ac:dyDescent="0.2">
      <c r="A7" s="440">
        <v>2</v>
      </c>
      <c r="B7" s="212" t="s">
        <v>150</v>
      </c>
      <c r="C7" s="213">
        <v>0.6404109589041096</v>
      </c>
      <c r="D7" s="213">
        <v>0.47853991175290816</v>
      </c>
      <c r="E7" s="213">
        <v>0.52265500794912556</v>
      </c>
      <c r="F7" s="213">
        <v>0.56441005802707933</v>
      </c>
      <c r="G7" s="213">
        <v>0.63818257607336393</v>
      </c>
      <c r="H7" s="213">
        <v>0.74660074165636592</v>
      </c>
      <c r="I7" s="213">
        <v>0.74979789814066289</v>
      </c>
      <c r="J7" s="213">
        <v>0.74942174248265225</v>
      </c>
      <c r="K7" s="213">
        <v>0.74362934362934363</v>
      </c>
      <c r="L7" s="213">
        <v>0.73939625525410779</v>
      </c>
      <c r="M7" s="213">
        <v>0.74942878903274945</v>
      </c>
      <c r="N7" s="215">
        <v>0.7772873194221509</v>
      </c>
      <c r="O7" s="215">
        <v>0.78604455653635985</v>
      </c>
    </row>
    <row r="8" spans="1:15" x14ac:dyDescent="0.2">
      <c r="A8" s="440">
        <v>3</v>
      </c>
      <c r="B8" s="212" t="s">
        <v>151</v>
      </c>
      <c r="C8" s="213">
        <v>0.39725280715142264</v>
      </c>
      <c r="D8" s="213">
        <v>0.38351212686567165</v>
      </c>
      <c r="E8" s="213">
        <v>0.37157454714352067</v>
      </c>
      <c r="F8" s="213">
        <v>0.37350505979760812</v>
      </c>
      <c r="G8" s="213">
        <v>0.35445928971108825</v>
      </c>
      <c r="H8" s="213">
        <v>0.37474656454156341</v>
      </c>
      <c r="I8" s="213">
        <v>0.39200781843848409</v>
      </c>
      <c r="J8" s="213">
        <v>0.40012336794489567</v>
      </c>
      <c r="K8" s="213">
        <v>0.41850220264317178</v>
      </c>
      <c r="L8" s="213">
        <v>0.4438423645320197</v>
      </c>
      <c r="M8" s="213">
        <v>0.43610427939006396</v>
      </c>
      <c r="N8" s="215">
        <v>0.45349176974773547</v>
      </c>
      <c r="O8" s="215">
        <v>0.45568525724167747</v>
      </c>
    </row>
    <row r="9" spans="1:15" x14ac:dyDescent="0.2">
      <c r="A9" s="440">
        <v>4</v>
      </c>
      <c r="B9" s="212" t="s">
        <v>53</v>
      </c>
      <c r="C9" s="213">
        <v>4.7456986197768954E-2</v>
      </c>
      <c r="D9" s="213">
        <v>4.3412722339463368E-2</v>
      </c>
      <c r="E9" s="213">
        <v>4.3241649715515459E-2</v>
      </c>
      <c r="F9" s="213">
        <v>4.2183157228131485E-2</v>
      </c>
      <c r="G9" s="213">
        <v>4.3898602742480058E-2</v>
      </c>
      <c r="H9" s="213">
        <v>4.5344044586172923E-2</v>
      </c>
      <c r="I9" s="213">
        <v>4.6261331485651598E-2</v>
      </c>
      <c r="J9" s="213">
        <v>4.7836055046388354E-2</v>
      </c>
      <c r="K9" s="213">
        <v>4.8792428198433421E-2</v>
      </c>
      <c r="L9" s="213">
        <v>4.7569831642505507E-2</v>
      </c>
      <c r="M9" s="213">
        <v>4.824511323165593E-2</v>
      </c>
      <c r="N9" s="215">
        <v>4.8437602645236166E-2</v>
      </c>
      <c r="O9" s="215">
        <v>4.843585926772135E-2</v>
      </c>
    </row>
    <row r="10" spans="1:15" x14ac:dyDescent="0.2">
      <c r="A10" s="440">
        <v>5</v>
      </c>
      <c r="B10" s="212" t="s">
        <v>152</v>
      </c>
      <c r="C10" s="213">
        <v>0.38846473197108083</v>
      </c>
      <c r="D10" s="213">
        <v>0.38906037040006414</v>
      </c>
      <c r="E10" s="213">
        <v>0.38972149989082322</v>
      </c>
      <c r="F10" s="213">
        <v>0.44508905261936532</v>
      </c>
      <c r="G10" s="213">
        <v>0.46376867693736934</v>
      </c>
      <c r="H10" s="213">
        <v>0.47753585300268897</v>
      </c>
      <c r="I10" s="213">
        <v>0.4942458571967181</v>
      </c>
      <c r="J10" s="213">
        <v>0.50197516930022579</v>
      </c>
      <c r="K10" s="213">
        <v>0.53735342217892068</v>
      </c>
      <c r="L10" s="213">
        <v>0.54767383518746005</v>
      </c>
      <c r="M10" s="213">
        <v>0.56242648585068844</v>
      </c>
      <c r="N10" s="215">
        <v>0.56782399449982812</v>
      </c>
      <c r="O10" s="215">
        <v>0.57730916443995084</v>
      </c>
    </row>
    <row r="11" spans="1:15" x14ac:dyDescent="0.2">
      <c r="A11" s="440">
        <v>6</v>
      </c>
      <c r="B11" s="212" t="s">
        <v>153</v>
      </c>
      <c r="C11" s="213">
        <v>0.13953488372093023</v>
      </c>
      <c r="D11" s="213">
        <v>0.13449945901385954</v>
      </c>
      <c r="E11" s="213">
        <v>0.13666335701010718</v>
      </c>
      <c r="F11" s="213">
        <v>8.362721645416657E-2</v>
      </c>
      <c r="G11" s="213">
        <v>9.5284112872052573E-2</v>
      </c>
      <c r="H11" s="213">
        <v>9.2761368516486142E-2</v>
      </c>
      <c r="I11" s="213">
        <v>0.10217023675310034</v>
      </c>
      <c r="J11" s="213">
        <v>0.11109816622783512</v>
      </c>
      <c r="K11" s="213">
        <v>0.10887087461604195</v>
      </c>
      <c r="L11" s="213">
        <v>0.10496008075617143</v>
      </c>
      <c r="M11" s="213">
        <v>0.10826144581114702</v>
      </c>
      <c r="N11" s="215">
        <v>0.11115236459831995</v>
      </c>
      <c r="O11" s="215">
        <v>0.11203093243444208</v>
      </c>
    </row>
    <row r="12" spans="1:15" x14ac:dyDescent="0.2">
      <c r="A12" s="440">
        <v>7</v>
      </c>
      <c r="B12" s="212" t="s">
        <v>154</v>
      </c>
      <c r="C12" s="213">
        <v>0.2104484130835679</v>
      </c>
      <c r="D12" s="213">
        <v>0.20919955332747273</v>
      </c>
      <c r="E12" s="213">
        <v>0.21309645393439897</v>
      </c>
      <c r="F12" s="213">
        <v>0.21432581641246373</v>
      </c>
      <c r="G12" s="213">
        <v>0.2241271022819791</v>
      </c>
      <c r="H12" s="213">
        <v>0.23670225164328004</v>
      </c>
      <c r="I12" s="213">
        <v>0.24984334437382508</v>
      </c>
      <c r="J12" s="213">
        <v>0.26502032161159217</v>
      </c>
      <c r="K12" s="213">
        <v>0.26822956309940632</v>
      </c>
      <c r="L12" s="213">
        <v>0.27164464534075106</v>
      </c>
      <c r="M12" s="213">
        <v>0.26675915999243238</v>
      </c>
      <c r="N12" s="215">
        <v>0.27211861363972373</v>
      </c>
      <c r="O12" s="215">
        <v>0.2860559027229454</v>
      </c>
    </row>
    <row r="13" spans="1:15" x14ac:dyDescent="0.2">
      <c r="A13" s="440">
        <v>8</v>
      </c>
      <c r="B13" s="212" t="s">
        <v>54</v>
      </c>
      <c r="C13" s="213">
        <v>3.837548574493975E-2</v>
      </c>
      <c r="D13" s="213">
        <v>4.0394385376839682E-2</v>
      </c>
      <c r="E13" s="213">
        <v>4.0501805935808946E-2</v>
      </c>
      <c r="F13" s="213">
        <v>4.1088199265006127E-2</v>
      </c>
      <c r="G13" s="213">
        <v>4.570676969871347E-2</v>
      </c>
      <c r="H13" s="213">
        <v>4.6615113281779946E-2</v>
      </c>
      <c r="I13" s="213">
        <v>4.6645340981165379E-2</v>
      </c>
      <c r="J13" s="213">
        <v>4.8961404359005423E-2</v>
      </c>
      <c r="K13" s="213">
        <v>4.8782441525152195E-2</v>
      </c>
      <c r="L13" s="213">
        <v>4.8258013139558034E-2</v>
      </c>
      <c r="M13" s="213">
        <v>4.7071032289823449E-2</v>
      </c>
      <c r="N13" s="215">
        <v>4.4220945083014052E-2</v>
      </c>
      <c r="O13" s="215">
        <v>4.2303629996108733E-2</v>
      </c>
    </row>
    <row r="14" spans="1:15" x14ac:dyDescent="0.2">
      <c r="A14" s="440">
        <v>9</v>
      </c>
      <c r="B14" s="212" t="s">
        <v>155</v>
      </c>
      <c r="C14" s="213">
        <v>0.30497465145754121</v>
      </c>
      <c r="D14" s="213">
        <v>0.30103318722604883</v>
      </c>
      <c r="E14" s="213">
        <v>0.30027932960893855</v>
      </c>
      <c r="F14" s="213">
        <v>0.29507202426080364</v>
      </c>
      <c r="G14" s="213">
        <v>0.30291600174089656</v>
      </c>
      <c r="H14" s="213">
        <v>0.30251124981855132</v>
      </c>
      <c r="I14" s="213">
        <v>0.32112349790068045</v>
      </c>
      <c r="J14" s="213">
        <v>0.32725655847043128</v>
      </c>
      <c r="K14" s="213">
        <v>0.32817161528626226</v>
      </c>
      <c r="L14" s="213">
        <v>0.34007220216606499</v>
      </c>
      <c r="M14" s="213">
        <v>0.34226950354609931</v>
      </c>
      <c r="N14" s="215">
        <v>0.35873472322070454</v>
      </c>
      <c r="O14" s="215">
        <v>0.3664027324949542</v>
      </c>
    </row>
    <row r="15" spans="1:15" x14ac:dyDescent="0.2">
      <c r="A15" s="440">
        <v>10</v>
      </c>
      <c r="B15" s="212" t="s">
        <v>156</v>
      </c>
      <c r="C15" s="213">
        <v>0.14546559319459212</v>
      </c>
      <c r="D15" s="213">
        <v>0.14685505925250683</v>
      </c>
      <c r="E15" s="213">
        <v>0.14692029535993192</v>
      </c>
      <c r="F15" s="213">
        <v>0.15179630699966537</v>
      </c>
      <c r="G15" s="213">
        <v>0.1595619987661937</v>
      </c>
      <c r="H15" s="213">
        <v>0.15969086225185633</v>
      </c>
      <c r="I15" s="213">
        <v>0.16023594514883396</v>
      </c>
      <c r="J15" s="213">
        <v>0.1638798031363678</v>
      </c>
      <c r="K15" s="213">
        <v>0.15608071909042204</v>
      </c>
      <c r="L15" s="213">
        <v>0.15575178566046835</v>
      </c>
      <c r="M15" s="213">
        <v>0.1527744701119314</v>
      </c>
      <c r="N15" s="215">
        <v>0.17225808406824863</v>
      </c>
      <c r="O15" s="215">
        <v>0.1661974534519163</v>
      </c>
    </row>
    <row r="16" spans="1:15" x14ac:dyDescent="0.2">
      <c r="A16" s="440">
        <v>11</v>
      </c>
      <c r="B16" s="212" t="s">
        <v>157</v>
      </c>
      <c r="C16" s="213">
        <v>0.27443642519825356</v>
      </c>
      <c r="D16" s="213">
        <v>0.302493321460374</v>
      </c>
      <c r="E16" s="213">
        <v>0.29226833897186238</v>
      </c>
      <c r="F16" s="213">
        <v>0.30575872215216476</v>
      </c>
      <c r="G16" s="213">
        <v>0.30731050727685705</v>
      </c>
      <c r="H16" s="213">
        <v>0.31633141762452105</v>
      </c>
      <c r="I16" s="213">
        <v>0.33359085290482077</v>
      </c>
      <c r="J16" s="213">
        <v>0.36945288753799393</v>
      </c>
      <c r="K16" s="213">
        <v>0.36387377584330793</v>
      </c>
      <c r="L16" s="213">
        <v>0.35816957155753071</v>
      </c>
      <c r="M16" s="213">
        <v>0.34246001257246628</v>
      </c>
      <c r="N16" s="215">
        <v>0.34804295116037409</v>
      </c>
      <c r="O16" s="215">
        <v>0.35718567361007042</v>
      </c>
    </row>
    <row r="17" spans="1:15" x14ac:dyDescent="0.2">
      <c r="A17" s="440">
        <v>12</v>
      </c>
      <c r="B17" s="212" t="s">
        <v>158</v>
      </c>
      <c r="C17" s="213">
        <v>0.14535838044865948</v>
      </c>
      <c r="D17" s="213">
        <v>0.1432886919746249</v>
      </c>
      <c r="E17" s="213">
        <v>0.14367418020621006</v>
      </c>
      <c r="F17" s="213">
        <v>0.13974218584903847</v>
      </c>
      <c r="G17" s="213">
        <v>0.1502649800781401</v>
      </c>
      <c r="H17" s="213">
        <v>0.15363973736797032</v>
      </c>
      <c r="I17" s="213">
        <v>0.15946337926033358</v>
      </c>
      <c r="J17" s="213">
        <v>0.16316032213431725</v>
      </c>
      <c r="K17" s="213">
        <v>0.16165167338779168</v>
      </c>
      <c r="L17" s="213">
        <v>0.15874113781774166</v>
      </c>
      <c r="M17" s="213">
        <v>0.16524856014337666</v>
      </c>
      <c r="N17" s="215">
        <v>0.16434916296549368</v>
      </c>
      <c r="O17" s="215">
        <v>0.17070127277264788</v>
      </c>
    </row>
    <row r="18" spans="1:15" x14ac:dyDescent="0.2">
      <c r="A18" s="440">
        <v>13</v>
      </c>
      <c r="B18" s="212" t="s">
        <v>159</v>
      </c>
      <c r="C18" s="213">
        <v>0.16806217850035671</v>
      </c>
      <c r="D18" s="213">
        <v>0.17175485344499428</v>
      </c>
      <c r="E18" s="213">
        <v>0.20026641135578405</v>
      </c>
      <c r="F18" s="213">
        <v>0.18248425872925014</v>
      </c>
      <c r="G18" s="213">
        <v>0.19432298228711184</v>
      </c>
      <c r="H18" s="213">
        <v>0.20480871818320379</v>
      </c>
      <c r="I18" s="213">
        <v>0.21663044292887657</v>
      </c>
      <c r="J18" s="213">
        <v>0.22301826564993793</v>
      </c>
      <c r="K18" s="213">
        <v>0.23101364185805559</v>
      </c>
      <c r="L18" s="213">
        <v>0.22856462098778038</v>
      </c>
      <c r="M18" s="213">
        <v>0.23263139267386304</v>
      </c>
      <c r="N18" s="215">
        <v>0.22974351757379588</v>
      </c>
      <c r="O18" s="215">
        <v>0.22486446064684987</v>
      </c>
    </row>
    <row r="19" spans="1:15" x14ac:dyDescent="0.2">
      <c r="A19" s="440">
        <v>14</v>
      </c>
      <c r="B19" s="212" t="s">
        <v>160</v>
      </c>
      <c r="C19" s="213">
        <v>0.39510985116938341</v>
      </c>
      <c r="D19" s="213">
        <v>0.41205943331029715</v>
      </c>
      <c r="E19" s="213">
        <v>0.39507703205241723</v>
      </c>
      <c r="F19" s="213">
        <v>0.40109140518417463</v>
      </c>
      <c r="G19" s="213">
        <v>0.40291945128385509</v>
      </c>
      <c r="H19" s="213">
        <v>0.40730099712692241</v>
      </c>
      <c r="I19" s="213">
        <v>0.40360421625297516</v>
      </c>
      <c r="J19" s="213">
        <v>0.38751452764403121</v>
      </c>
      <c r="K19" s="213">
        <v>0.41900893582453291</v>
      </c>
      <c r="L19" s="213">
        <v>0.42891721800871391</v>
      </c>
      <c r="M19" s="213">
        <v>0.41658885776532834</v>
      </c>
      <c r="N19" s="215">
        <v>0.43931811072880828</v>
      </c>
      <c r="O19" s="215">
        <v>0.43317422434367542</v>
      </c>
    </row>
    <row r="20" spans="1:15" x14ac:dyDescent="0.2">
      <c r="A20" s="440">
        <v>15</v>
      </c>
      <c r="B20" s="212" t="s">
        <v>161</v>
      </c>
      <c r="C20" s="213">
        <v>0.43100376163136012</v>
      </c>
      <c r="D20" s="213">
        <v>0.43495145631067961</v>
      </c>
      <c r="E20" s="213">
        <v>0.44672214329206411</v>
      </c>
      <c r="F20" s="213">
        <v>0.4473787938510051</v>
      </c>
      <c r="G20" s="213">
        <v>0.47549116888271481</v>
      </c>
      <c r="H20" s="213">
        <v>0.47745862659311394</v>
      </c>
      <c r="I20" s="213">
        <v>0.46481835564053536</v>
      </c>
      <c r="J20" s="213">
        <v>0.44192094313453539</v>
      </c>
      <c r="K20" s="213">
        <v>0.45841995841995842</v>
      </c>
      <c r="L20" s="213">
        <v>0.46819206101577399</v>
      </c>
      <c r="M20" s="213">
        <v>0.4787252670285414</v>
      </c>
      <c r="N20" s="215">
        <v>0.49963302752293576</v>
      </c>
      <c r="O20" s="215">
        <v>0.48097469540768512</v>
      </c>
    </row>
    <row r="21" spans="1:15" x14ac:dyDescent="0.2">
      <c r="A21" s="440">
        <v>16</v>
      </c>
      <c r="B21" s="212" t="s">
        <v>162</v>
      </c>
      <c r="C21" s="213">
        <v>0.17226299772395981</v>
      </c>
      <c r="D21" s="213">
        <v>0.17020861528707462</v>
      </c>
      <c r="E21" s="213">
        <v>0.17219000108973351</v>
      </c>
      <c r="F21" s="213">
        <v>0.17557813046045576</v>
      </c>
      <c r="G21" s="213">
        <v>0.19675965197159545</v>
      </c>
      <c r="H21" s="213">
        <v>0.20676438784092274</v>
      </c>
      <c r="I21" s="213">
        <v>0.21373456790123457</v>
      </c>
      <c r="J21" s="213">
        <v>0.2139626646976025</v>
      </c>
      <c r="K21" s="213">
        <v>0.21645996482147459</v>
      </c>
      <c r="L21" s="213">
        <v>0.22052050135699727</v>
      </c>
      <c r="M21" s="213">
        <v>0.22661906960507203</v>
      </c>
      <c r="N21" s="215">
        <v>0.23645489155910229</v>
      </c>
      <c r="O21" s="215">
        <v>0.24724258165516261</v>
      </c>
    </row>
    <row r="22" spans="1:15" x14ac:dyDescent="0.2">
      <c r="A22" s="440">
        <v>17</v>
      </c>
      <c r="B22" s="212" t="s">
        <v>163</v>
      </c>
      <c r="C22" s="213">
        <v>0.26547948009415617</v>
      </c>
      <c r="D22" s="213">
        <v>0.28188707439427901</v>
      </c>
      <c r="E22" s="213">
        <v>0.24538613151764915</v>
      </c>
      <c r="F22" s="213">
        <v>0.24349723107904012</v>
      </c>
      <c r="G22" s="213">
        <v>0.25596131399032851</v>
      </c>
      <c r="H22" s="213">
        <v>0.25586389164188966</v>
      </c>
      <c r="I22" s="213">
        <v>0.28315911730545879</v>
      </c>
      <c r="J22" s="213">
        <v>0.30831804769120347</v>
      </c>
      <c r="K22" s="213">
        <v>0.29562279882124631</v>
      </c>
      <c r="L22" s="213">
        <v>0.30376401685593885</v>
      </c>
      <c r="M22" s="213">
        <v>0.31416867822397776</v>
      </c>
      <c r="N22" s="215">
        <v>0.33889638519991477</v>
      </c>
      <c r="O22" s="215">
        <v>0.34526854219948849</v>
      </c>
    </row>
    <row r="23" spans="1:15" x14ac:dyDescent="0.2">
      <c r="A23" s="440">
        <v>18</v>
      </c>
      <c r="B23" s="214" t="s">
        <v>164</v>
      </c>
      <c r="C23" s="215">
        <v>0.36089063413819034</v>
      </c>
      <c r="D23" s="215">
        <v>0.40289217521527515</v>
      </c>
      <c r="E23" s="215">
        <v>0.39942381859579018</v>
      </c>
      <c r="F23" s="215">
        <v>0.39905460026032746</v>
      </c>
      <c r="G23" s="215">
        <v>0.4253946658534869</v>
      </c>
      <c r="H23" s="215">
        <v>0.42144337409760652</v>
      </c>
      <c r="I23" s="215">
        <v>0.41595704046554477</v>
      </c>
      <c r="J23" s="215">
        <v>0.41808950491655777</v>
      </c>
      <c r="K23" s="215">
        <v>0.42303256516177734</v>
      </c>
      <c r="L23" s="215">
        <v>0.42597386198623649</v>
      </c>
      <c r="M23" s="215">
        <v>0.42505871838041198</v>
      </c>
      <c r="N23" s="215">
        <v>0.42997623535196261</v>
      </c>
      <c r="O23" s="215">
        <v>0.43542395808730378</v>
      </c>
    </row>
    <row r="24" spans="1:15" x14ac:dyDescent="0.2">
      <c r="A24" s="440">
        <v>19</v>
      </c>
      <c r="B24" s="214" t="s">
        <v>165</v>
      </c>
      <c r="C24" s="215">
        <v>0.38965012638020485</v>
      </c>
      <c r="D24" s="215">
        <v>0.39498365169506111</v>
      </c>
      <c r="E24" s="215">
        <v>0.39804692563626148</v>
      </c>
      <c r="F24" s="215">
        <v>0.40831774111243407</v>
      </c>
      <c r="G24" s="215">
        <v>0.41728967947065393</v>
      </c>
      <c r="H24" s="215">
        <v>0.42848106603694019</v>
      </c>
      <c r="I24" s="215">
        <v>0.43381714427490387</v>
      </c>
      <c r="J24" s="215">
        <v>0.43194839536840418</v>
      </c>
      <c r="K24" s="215">
        <v>0.43452939337085678</v>
      </c>
      <c r="L24" s="215">
        <v>0.43199654685292732</v>
      </c>
      <c r="M24" s="215">
        <v>0.42894895801872546</v>
      </c>
      <c r="N24" s="215">
        <v>0.44232698094282846</v>
      </c>
      <c r="O24" s="215">
        <v>0.44994689847775637</v>
      </c>
    </row>
    <row r="25" spans="1:15" x14ac:dyDescent="0.2">
      <c r="A25" s="440">
        <v>20</v>
      </c>
      <c r="B25" s="214" t="s">
        <v>166</v>
      </c>
      <c r="C25" s="215">
        <v>0.2344977206568902</v>
      </c>
      <c r="D25" s="215">
        <v>0.23518484116663571</v>
      </c>
      <c r="E25" s="215">
        <v>0.22412331406551059</v>
      </c>
      <c r="F25" s="215">
        <v>0.22572204640035884</v>
      </c>
      <c r="G25" s="215">
        <v>0.2336436933676144</v>
      </c>
      <c r="H25" s="215">
        <v>0.24906217478641787</v>
      </c>
      <c r="I25" s="215">
        <v>0.25694588549952735</v>
      </c>
      <c r="J25" s="215">
        <v>0.25862723638069285</v>
      </c>
      <c r="K25" s="215">
        <v>0.26796878368473248</v>
      </c>
      <c r="L25" s="215">
        <v>0.27539792757184062</v>
      </c>
      <c r="M25" s="215">
        <v>0.28287664041994753</v>
      </c>
      <c r="N25" s="215">
        <v>0.28770200287015663</v>
      </c>
      <c r="O25" s="215">
        <v>0.28775919447051795</v>
      </c>
    </row>
    <row r="26" spans="1:15" x14ac:dyDescent="0.2">
      <c r="A26" s="440">
        <v>21</v>
      </c>
      <c r="B26" s="214" t="s">
        <v>167</v>
      </c>
      <c r="C26" s="215">
        <v>4.8611223975686263E-2</v>
      </c>
      <c r="D26" s="215">
        <v>5.0446856048515801E-2</v>
      </c>
      <c r="E26" s="215">
        <v>5.0507168083082032E-2</v>
      </c>
      <c r="F26" s="215">
        <v>5.1761607893526226E-2</v>
      </c>
      <c r="G26" s="215">
        <v>5.3110063299315335E-2</v>
      </c>
      <c r="H26" s="215">
        <v>5.4714084484750646E-2</v>
      </c>
      <c r="I26" s="215">
        <v>5.5833738835606765E-2</v>
      </c>
      <c r="J26" s="215">
        <v>5.7240809329945817E-2</v>
      </c>
      <c r="K26" s="215">
        <v>5.7241090925986157E-2</v>
      </c>
      <c r="L26" s="215">
        <v>5.6147515814039185E-2</v>
      </c>
      <c r="M26" s="215">
        <v>5.573206453512701E-2</v>
      </c>
      <c r="N26" s="215">
        <v>5.7113931936765047E-2</v>
      </c>
      <c r="O26" s="215">
        <v>5.6914191701941695E-2</v>
      </c>
    </row>
    <row r="27" spans="1:15" x14ac:dyDescent="0.2">
      <c r="A27" s="440">
        <v>22</v>
      </c>
      <c r="B27" s="214" t="s">
        <v>168</v>
      </c>
      <c r="C27" s="215">
        <v>0.29059829059829062</v>
      </c>
      <c r="D27" s="215">
        <v>0.3045480713874496</v>
      </c>
      <c r="E27" s="215">
        <v>0.33129055515501082</v>
      </c>
      <c r="F27" s="215">
        <v>0.32805012900847769</v>
      </c>
      <c r="G27" s="215">
        <v>0.33781735505873439</v>
      </c>
      <c r="H27" s="215">
        <v>0.33148045210302018</v>
      </c>
      <c r="I27" s="215">
        <v>0.36499722786915545</v>
      </c>
      <c r="J27" s="215">
        <v>0.34212825441202166</v>
      </c>
      <c r="K27" s="215">
        <v>0.36475964793500337</v>
      </c>
      <c r="L27" s="215">
        <v>0.3507051943584451</v>
      </c>
      <c r="M27" s="215">
        <v>0.33592072667217177</v>
      </c>
      <c r="N27" s="215">
        <v>0.36355649270778423</v>
      </c>
      <c r="O27" s="215">
        <v>0.38441982930815327</v>
      </c>
    </row>
    <row r="28" spans="1:15" x14ac:dyDescent="0.2">
      <c r="A28" s="440">
        <v>23</v>
      </c>
      <c r="B28" s="214" t="s">
        <v>55</v>
      </c>
      <c r="C28" s="215">
        <v>5.3969289201346596E-2</v>
      </c>
      <c r="D28" s="215">
        <v>5.2609474745212229E-2</v>
      </c>
      <c r="E28" s="215">
        <v>5.3275604158730457E-2</v>
      </c>
      <c r="F28" s="215">
        <v>5.3019159258480962E-2</v>
      </c>
      <c r="G28" s="215">
        <v>5.7694603355341087E-2</v>
      </c>
      <c r="H28" s="215">
        <v>5.7785160778014072E-2</v>
      </c>
      <c r="I28" s="215">
        <v>5.9864948703885194E-2</v>
      </c>
      <c r="J28" s="215">
        <v>5.9960889327366901E-2</v>
      </c>
      <c r="K28" s="215">
        <v>6.4186675106279248E-2</v>
      </c>
      <c r="L28" s="215">
        <v>6.4685765350839503E-2</v>
      </c>
      <c r="M28" s="215">
        <v>6.4472996254360621E-2</v>
      </c>
      <c r="N28" s="215">
        <v>6.5407113676655734E-2</v>
      </c>
      <c r="O28" s="215">
        <v>6.2166512923472063E-2</v>
      </c>
    </row>
    <row r="29" spans="1:15" x14ac:dyDescent="0.2">
      <c r="A29" s="440">
        <v>24</v>
      </c>
      <c r="B29" s="216" t="s">
        <v>170</v>
      </c>
      <c r="C29" s="217">
        <v>0.11264963749789243</v>
      </c>
      <c r="D29" s="217">
        <v>0.11750790294554818</v>
      </c>
      <c r="E29" s="217">
        <v>0.11516512495107027</v>
      </c>
      <c r="F29" s="217">
        <v>0.12176259717243323</v>
      </c>
      <c r="G29" s="217">
        <v>0.11880735767351316</v>
      </c>
      <c r="H29" s="217">
        <v>0.1244269680682896</v>
      </c>
      <c r="I29" s="217">
        <v>0.13677935493893084</v>
      </c>
      <c r="J29" s="217">
        <v>0.13459354366782805</v>
      </c>
      <c r="K29" s="217">
        <v>0.12970197157267307</v>
      </c>
      <c r="L29" s="217">
        <v>0.13620247640866198</v>
      </c>
      <c r="M29" s="217">
        <v>0.138734982719842</v>
      </c>
      <c r="N29" s="217">
        <v>0.13422382671480143</v>
      </c>
      <c r="O29" s="217">
        <v>0.12971950473861205</v>
      </c>
    </row>
    <row r="30" spans="1:15" x14ac:dyDescent="0.2">
      <c r="A30" s="440">
        <v>25</v>
      </c>
      <c r="B30" s="214" t="s">
        <v>169</v>
      </c>
      <c r="C30" s="215">
        <v>0.26058652916532388</v>
      </c>
      <c r="D30" s="215">
        <v>0.2673292080755047</v>
      </c>
      <c r="E30" s="215">
        <v>0.2577076532462822</v>
      </c>
      <c r="F30" s="215">
        <v>0.26270682061659328</v>
      </c>
      <c r="G30" s="215">
        <v>0.2723203628550967</v>
      </c>
      <c r="H30" s="215">
        <v>0.270881805490926</v>
      </c>
      <c r="I30" s="215">
        <v>0.27458644912757763</v>
      </c>
      <c r="J30" s="215">
        <v>0.28093499700321473</v>
      </c>
      <c r="K30" s="215">
        <v>0.29126689925861315</v>
      </c>
      <c r="L30" s="215">
        <v>0.29948855989232842</v>
      </c>
      <c r="M30" s="215">
        <v>0.30922448979591838</v>
      </c>
      <c r="N30" s="215">
        <v>0.30027012425715827</v>
      </c>
      <c r="O30" s="215">
        <v>0.29974839250768803</v>
      </c>
    </row>
    <row r="31" spans="1:15" x14ac:dyDescent="0.2">
      <c r="A31" s="440">
        <v>26</v>
      </c>
      <c r="B31" s="218" t="s">
        <v>56</v>
      </c>
      <c r="C31" s="219">
        <v>7.7187599931409404E-2</v>
      </c>
      <c r="D31" s="219">
        <v>7.6376080327122356E-2</v>
      </c>
      <c r="E31" s="219">
        <v>7.1860734729367437E-2</v>
      </c>
      <c r="F31" s="219">
        <v>7.4521837332457472E-2</v>
      </c>
      <c r="G31" s="219">
        <v>7.5508409315635266E-2</v>
      </c>
      <c r="H31" s="219">
        <v>7.9311054260514879E-2</v>
      </c>
      <c r="I31" s="219">
        <v>7.9570894709792062E-2</v>
      </c>
      <c r="J31" s="219">
        <v>8.0796522897471593E-2</v>
      </c>
      <c r="K31" s="219">
        <v>8.7135366878132156E-2</v>
      </c>
      <c r="L31" s="219">
        <v>8.929617854248488E-2</v>
      </c>
      <c r="M31" s="219">
        <v>9.2159710382858709E-2</v>
      </c>
      <c r="N31" s="219">
        <v>8.9068808988388329E-2</v>
      </c>
      <c r="O31" s="219">
        <v>9.3449537599007954E-2</v>
      </c>
    </row>
    <row r="32" spans="1:15" s="121" customFormat="1" ht="5.25" customHeight="1" x14ac:dyDescent="0.15">
      <c r="A32" s="536"/>
      <c r="B32" s="537"/>
      <c r="C32" s="538"/>
    </row>
    <row r="33" spans="1:13" s="58" customFormat="1" ht="12.75" customHeight="1" x14ac:dyDescent="0.15">
      <c r="A33" s="57"/>
      <c r="B33" s="491" t="s">
        <v>52</v>
      </c>
      <c r="C33" s="121"/>
    </row>
    <row r="34" spans="1:13" s="18" customFormat="1" ht="5.25" customHeight="1" x14ac:dyDescent="0.25">
      <c r="A34" s="34"/>
      <c r="B34" s="134"/>
      <c r="C34" s="122"/>
    </row>
    <row r="35" spans="1:13" s="18" customFormat="1" ht="12.75" customHeight="1" x14ac:dyDescent="0.25">
      <c r="A35" s="34"/>
      <c r="B35" s="495" t="s">
        <v>289</v>
      </c>
      <c r="C35" s="122"/>
    </row>
    <row r="36" spans="1:13" s="18" customFormat="1" ht="5.25" customHeight="1" x14ac:dyDescent="0.25">
      <c r="A36" s="34"/>
      <c r="B36" s="134"/>
      <c r="C36" s="122"/>
    </row>
    <row r="37" spans="1:13" s="58" customFormat="1" ht="12.75" customHeight="1" x14ac:dyDescent="0.15">
      <c r="A37" s="57"/>
      <c r="B37" s="63" t="s">
        <v>185</v>
      </c>
      <c r="C37" s="121"/>
    </row>
    <row r="38" spans="1:13" s="18" customFormat="1" ht="5.25" customHeight="1" x14ac:dyDescent="0.25">
      <c r="A38" s="34"/>
      <c r="B38" s="134"/>
      <c r="C38" s="122"/>
    </row>
    <row r="39" spans="1:13" s="58" customFormat="1" ht="27.2" customHeight="1" x14ac:dyDescent="0.15">
      <c r="A39" s="57"/>
      <c r="B39" s="609" t="s">
        <v>181</v>
      </c>
      <c r="C39" s="609"/>
      <c r="D39" s="609"/>
      <c r="E39" s="609"/>
      <c r="F39" s="609"/>
      <c r="G39" s="609"/>
      <c r="H39" s="609"/>
      <c r="I39" s="609"/>
      <c r="J39" s="609"/>
      <c r="K39" s="609"/>
      <c r="L39" s="609"/>
      <c r="M39" s="609"/>
    </row>
    <row r="40" spans="1:13" s="58" customFormat="1" ht="27.2" customHeight="1" x14ac:dyDescent="0.15">
      <c r="A40" s="57"/>
      <c r="B40" s="609" t="s">
        <v>191</v>
      </c>
      <c r="C40" s="609"/>
      <c r="D40" s="609"/>
      <c r="E40" s="609"/>
      <c r="F40" s="609"/>
      <c r="G40" s="609"/>
      <c r="H40" s="609"/>
      <c r="I40" s="609"/>
      <c r="J40" s="609"/>
      <c r="K40" s="609"/>
      <c r="L40" s="609"/>
      <c r="M40" s="609"/>
    </row>
    <row r="41" spans="1:13" s="58" customFormat="1" ht="27.2" customHeight="1" x14ac:dyDescent="0.15">
      <c r="A41" s="57"/>
      <c r="B41" s="609" t="s">
        <v>182</v>
      </c>
      <c r="C41" s="609"/>
      <c r="D41" s="609"/>
      <c r="E41" s="609"/>
      <c r="F41" s="609"/>
      <c r="G41" s="609"/>
      <c r="H41" s="609"/>
      <c r="I41" s="609"/>
      <c r="J41" s="609"/>
      <c r="K41" s="609"/>
      <c r="L41" s="609"/>
      <c r="M41" s="609"/>
    </row>
    <row r="42" spans="1:13" s="58" customFormat="1" ht="15" customHeight="1" x14ac:dyDescent="0.15">
      <c r="A42" s="57"/>
      <c r="B42" s="609" t="s">
        <v>175</v>
      </c>
      <c r="C42" s="609"/>
      <c r="D42" s="609"/>
      <c r="E42" s="609"/>
      <c r="F42" s="609"/>
      <c r="G42" s="609"/>
      <c r="H42" s="609"/>
      <c r="I42" s="609"/>
      <c r="J42" s="609"/>
      <c r="K42" s="609"/>
      <c r="L42" s="609"/>
      <c r="M42" s="609"/>
    </row>
    <row r="43" spans="1:13" s="18" customFormat="1" ht="5.25" customHeight="1" x14ac:dyDescent="0.25">
      <c r="A43" s="34"/>
      <c r="B43" s="134"/>
      <c r="C43" s="122"/>
    </row>
    <row r="44" spans="1:13" s="18" customFormat="1" ht="12.75" customHeight="1" x14ac:dyDescent="0.25">
      <c r="A44" s="34"/>
      <c r="B44" s="495" t="s">
        <v>71</v>
      </c>
      <c r="C44" s="122"/>
    </row>
    <row r="45" spans="1:13" x14ac:dyDescent="0.2">
      <c r="B45" s="12"/>
      <c r="C45" s="12"/>
      <c r="D45" s="12"/>
      <c r="E45" s="12"/>
      <c r="F45" s="12"/>
      <c r="G45" s="12"/>
      <c r="H45" s="12"/>
      <c r="I45" s="12"/>
      <c r="J45" s="12"/>
      <c r="K45" s="12"/>
      <c r="L45" s="12"/>
    </row>
  </sheetData>
  <mergeCells count="4">
    <mergeCell ref="B42:M42"/>
    <mergeCell ref="B41:M41"/>
    <mergeCell ref="B39:M39"/>
    <mergeCell ref="B40:M40"/>
  </mergeCells>
  <pageMargins left="0.70866141732283472" right="0.70866141732283472" top="0.74803149606299213" bottom="0.74803149606299213" header="0.31496062992125984" footer="0.31496062992125984"/>
  <pageSetup paperSize="8" scale="80" orientation="landscape" r:id="rId1"/>
  <headerFooter>
    <oddHeader>&amp;L&amp;G&amp;CPrise en charge hospitalière</oddHeader>
    <oddFooter>&amp;L&amp;A&amp;C&amp;P sur &amp;N&amp;R&amp;F</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7"/>
  <sheetViews>
    <sheetView showGridLines="0" zoomScaleNormal="100" zoomScaleSheetLayoutView="100" workbookViewId="0">
      <pane ySplit="5" topLeftCell="A6" activePane="bottomLeft" state="frozenSplit"/>
      <selection pane="bottomLeft"/>
    </sheetView>
  </sheetViews>
  <sheetFormatPr baseColWidth="10" defaultColWidth="11.42578125" defaultRowHeight="15" x14ac:dyDescent="0.25"/>
  <cols>
    <col min="1" max="1" width="1.7109375" style="308" customWidth="1"/>
    <col min="2" max="2" width="20.7109375" style="309" customWidth="1"/>
    <col min="3" max="4" width="13.7109375" style="309" customWidth="1"/>
    <col min="5" max="5" width="11.42578125" style="293" customWidth="1"/>
    <col min="6" max="6" width="11.42578125" style="42" customWidth="1"/>
    <col min="7" max="7" width="11.42578125" style="293" customWidth="1"/>
    <col min="8" max="8" width="11.42578125" style="42" customWidth="1"/>
    <col min="9" max="9" width="11.42578125" style="293" customWidth="1"/>
    <col min="10" max="10" width="11.42578125" style="42" customWidth="1"/>
    <col min="11" max="11" width="11.42578125" style="293" customWidth="1"/>
    <col min="12" max="12" width="11.42578125" style="42" customWidth="1"/>
    <col min="14" max="16384" width="11.42578125" style="309"/>
  </cols>
  <sheetData>
    <row r="1" spans="1:12" ht="10.15" customHeight="1" x14ac:dyDescent="0.25"/>
    <row r="2" spans="1:12" ht="36.75" customHeight="1" x14ac:dyDescent="0.25">
      <c r="A2" s="310">
        <v>18</v>
      </c>
      <c r="B2" s="634" t="s">
        <v>287</v>
      </c>
      <c r="C2" s="634"/>
      <c r="D2" s="634"/>
      <c r="E2" s="634"/>
      <c r="F2" s="634"/>
      <c r="G2" s="634"/>
      <c r="H2" s="634"/>
      <c r="I2" s="634"/>
      <c r="J2" s="634"/>
      <c r="K2" s="634"/>
      <c r="L2" s="634"/>
    </row>
    <row r="4" spans="1:12" ht="17.100000000000001" customHeight="1" x14ac:dyDescent="0.25">
      <c r="B4" s="616" t="s">
        <v>230</v>
      </c>
      <c r="C4" s="616"/>
      <c r="D4" s="616"/>
      <c r="E4" s="616" t="s">
        <v>68</v>
      </c>
      <c r="F4" s="616"/>
      <c r="G4" s="616" t="s">
        <v>59</v>
      </c>
      <c r="H4" s="616"/>
      <c r="I4" s="616" t="s">
        <v>67</v>
      </c>
      <c r="J4" s="616"/>
      <c r="K4" s="616" t="s">
        <v>220</v>
      </c>
      <c r="L4" s="616"/>
    </row>
    <row r="5" spans="1:12" s="312" customFormat="1" ht="17.100000000000001" customHeight="1" x14ac:dyDescent="0.2">
      <c r="A5" s="311"/>
      <c r="B5" s="616"/>
      <c r="C5" s="616"/>
      <c r="D5" s="616"/>
      <c r="E5" s="338" t="s">
        <v>237</v>
      </c>
      <c r="F5" s="325" t="s">
        <v>236</v>
      </c>
      <c r="G5" s="338" t="s">
        <v>237</v>
      </c>
      <c r="H5" s="325" t="s">
        <v>236</v>
      </c>
      <c r="I5" s="338" t="s">
        <v>237</v>
      </c>
      <c r="J5" s="325" t="s">
        <v>236</v>
      </c>
      <c r="K5" s="338" t="s">
        <v>237</v>
      </c>
      <c r="L5" s="325" t="s">
        <v>236</v>
      </c>
    </row>
    <row r="6" spans="1:12" ht="14.25" customHeight="1" x14ac:dyDescent="0.25">
      <c r="B6" s="635" t="s">
        <v>192</v>
      </c>
      <c r="C6" s="624" t="s">
        <v>60</v>
      </c>
      <c r="D6" s="319" t="s">
        <v>61</v>
      </c>
      <c r="E6" s="464">
        <v>14</v>
      </c>
      <c r="F6" s="465">
        <v>2.1442793689692099</v>
      </c>
      <c r="G6" s="464">
        <v>83</v>
      </c>
      <c r="H6" s="465">
        <v>4.6509021629496798</v>
      </c>
      <c r="I6" s="464">
        <v>30</v>
      </c>
      <c r="J6" s="466">
        <v>5.7681215150932497</v>
      </c>
      <c r="K6" s="467">
        <v>127</v>
      </c>
      <c r="L6" s="466">
        <v>4.2940221801460599</v>
      </c>
    </row>
    <row r="7" spans="1:12" x14ac:dyDescent="0.25">
      <c r="B7" s="621"/>
      <c r="C7" s="622"/>
      <c r="D7" s="314" t="s">
        <v>62</v>
      </c>
      <c r="E7" s="189">
        <v>196</v>
      </c>
      <c r="F7" s="182">
        <v>7.5474604335939004</v>
      </c>
      <c r="G7" s="189">
        <v>415</v>
      </c>
      <c r="H7" s="182">
        <v>6.4849829671531696</v>
      </c>
      <c r="I7" s="189">
        <v>146</v>
      </c>
      <c r="J7" s="182">
        <v>8.2364887735529706</v>
      </c>
      <c r="K7" s="189">
        <v>757</v>
      </c>
      <c r="L7" s="182">
        <v>7.0295016204069096</v>
      </c>
    </row>
    <row r="8" spans="1:12" x14ac:dyDescent="0.25">
      <c r="B8" s="621"/>
      <c r="C8" s="622"/>
      <c r="D8" s="314" t="s">
        <v>63</v>
      </c>
      <c r="E8" s="189">
        <v>58</v>
      </c>
      <c r="F8" s="182">
        <v>8.6206896551724093</v>
      </c>
      <c r="G8" s="189">
        <v>79</v>
      </c>
      <c r="H8" s="182">
        <v>4.7450297315154097</v>
      </c>
      <c r="I8" s="189">
        <v>34</v>
      </c>
      <c r="J8" s="182">
        <v>8.7112477581347694</v>
      </c>
      <c r="K8" s="189">
        <v>171</v>
      </c>
      <c r="L8" s="182">
        <v>6.2683284457477999</v>
      </c>
    </row>
    <row r="9" spans="1:12" x14ac:dyDescent="0.25">
      <c r="B9" s="621"/>
      <c r="C9" s="622"/>
      <c r="D9" s="314" t="s">
        <v>64</v>
      </c>
      <c r="E9" s="189">
        <v>18</v>
      </c>
      <c r="F9" s="182">
        <v>6.4446831364124604</v>
      </c>
      <c r="G9" s="189">
        <v>42</v>
      </c>
      <c r="H9" s="182">
        <v>6.25</v>
      </c>
      <c r="I9" s="189">
        <v>13</v>
      </c>
      <c r="J9" s="182">
        <v>8.7248322147650992</v>
      </c>
      <c r="K9" s="189">
        <v>73</v>
      </c>
      <c r="L9" s="182">
        <v>6.6345542124875001</v>
      </c>
    </row>
    <row r="10" spans="1:12" x14ac:dyDescent="0.25">
      <c r="B10" s="621"/>
      <c r="C10" s="622"/>
      <c r="D10" s="315" t="s">
        <v>12</v>
      </c>
      <c r="E10" s="193">
        <v>286</v>
      </c>
      <c r="F10" s="162">
        <v>6.8064447035864699</v>
      </c>
      <c r="G10" s="193">
        <v>619</v>
      </c>
      <c r="H10" s="162">
        <v>5.88352707467992</v>
      </c>
      <c r="I10" s="193">
        <v>223</v>
      </c>
      <c r="J10" s="162">
        <v>7.87429378531073</v>
      </c>
      <c r="K10" s="193">
        <v>1128</v>
      </c>
      <c r="L10" s="162">
        <v>6.4255930002050698</v>
      </c>
    </row>
    <row r="11" spans="1:12" x14ac:dyDescent="0.25">
      <c r="B11" s="621"/>
      <c r="C11" s="622" t="s">
        <v>65</v>
      </c>
      <c r="D11" s="313" t="s">
        <v>61</v>
      </c>
      <c r="E11" s="464">
        <v>11</v>
      </c>
      <c r="F11" s="465">
        <v>1.63277423185394</v>
      </c>
      <c r="G11" s="464">
        <v>37</v>
      </c>
      <c r="H11" s="465">
        <v>1.96672513687344</v>
      </c>
      <c r="I11" s="464">
        <v>11</v>
      </c>
      <c r="J11" s="465">
        <v>2.0415738678544901</v>
      </c>
      <c r="K11" s="464">
        <v>59</v>
      </c>
      <c r="L11" s="465">
        <v>1.9070398862240601</v>
      </c>
    </row>
    <row r="12" spans="1:12" x14ac:dyDescent="0.25">
      <c r="B12" s="621"/>
      <c r="C12" s="622"/>
      <c r="D12" s="314" t="s">
        <v>62</v>
      </c>
      <c r="E12" s="189">
        <v>237</v>
      </c>
      <c r="F12" s="182">
        <v>8.8009209402502897</v>
      </c>
      <c r="G12" s="189">
        <v>459</v>
      </c>
      <c r="H12" s="182">
        <v>7.0528580208973599</v>
      </c>
      <c r="I12" s="189">
        <v>126</v>
      </c>
      <c r="J12" s="182">
        <v>6.8931560807484002</v>
      </c>
      <c r="K12" s="189">
        <v>822</v>
      </c>
      <c r="L12" s="182">
        <v>7.4532134049035301</v>
      </c>
    </row>
    <row r="13" spans="1:12" x14ac:dyDescent="0.25">
      <c r="B13" s="621"/>
      <c r="C13" s="622"/>
      <c r="D13" s="314" t="s">
        <v>63</v>
      </c>
      <c r="E13" s="189">
        <v>29</v>
      </c>
      <c r="F13" s="182">
        <v>4.5690877579959004</v>
      </c>
      <c r="G13" s="189">
        <v>60</v>
      </c>
      <c r="H13" s="182">
        <v>4.0716612377850199</v>
      </c>
      <c r="I13" s="189">
        <v>14</v>
      </c>
      <c r="J13" s="182">
        <v>4.0241448692152897</v>
      </c>
      <c r="K13" s="189">
        <v>103</v>
      </c>
      <c r="L13" s="182">
        <v>4.1934695871671703</v>
      </c>
    </row>
    <row r="14" spans="1:12" x14ac:dyDescent="0.25">
      <c r="B14" s="621"/>
      <c r="C14" s="622"/>
      <c r="D14" s="314" t="s">
        <v>64</v>
      </c>
      <c r="E14" s="189">
        <v>19</v>
      </c>
      <c r="F14" s="182">
        <v>10.668163952835499</v>
      </c>
      <c r="G14" s="189">
        <v>36</v>
      </c>
      <c r="H14" s="182">
        <v>8.2191780821917799</v>
      </c>
      <c r="I14" s="189">
        <v>11</v>
      </c>
      <c r="J14" s="182">
        <v>10.934393638171001</v>
      </c>
      <c r="K14" s="189">
        <v>66</v>
      </c>
      <c r="L14" s="182">
        <v>9.2088740058601903</v>
      </c>
    </row>
    <row r="15" spans="1:12" x14ac:dyDescent="0.25">
      <c r="B15" s="621"/>
      <c r="C15" s="622"/>
      <c r="D15" s="315" t="s">
        <v>12</v>
      </c>
      <c r="E15" s="189">
        <v>296</v>
      </c>
      <c r="F15" s="182">
        <v>7.0823563190888699</v>
      </c>
      <c r="G15" s="189">
        <v>592</v>
      </c>
      <c r="H15" s="468">
        <v>5.7470706443126298</v>
      </c>
      <c r="I15" s="469">
        <v>162</v>
      </c>
      <c r="J15" s="470">
        <v>5.7544757033248102</v>
      </c>
      <c r="K15" s="471">
        <v>1050</v>
      </c>
      <c r="L15" s="162">
        <v>6.0709433089531997</v>
      </c>
    </row>
    <row r="16" spans="1:12" x14ac:dyDescent="0.25">
      <c r="B16" s="621"/>
      <c r="C16" s="316" t="s">
        <v>66</v>
      </c>
      <c r="D16" s="317"/>
      <c r="E16" s="282">
        <v>582</v>
      </c>
      <c r="F16" s="173">
        <v>6.9440301623853102</v>
      </c>
      <c r="G16" s="282">
        <v>1211</v>
      </c>
      <c r="H16" s="472">
        <v>5.8160197485327902</v>
      </c>
      <c r="I16" s="473">
        <v>385</v>
      </c>
      <c r="J16" s="472">
        <v>6.8175378948859597</v>
      </c>
      <c r="K16" s="473">
        <v>2178</v>
      </c>
      <c r="L16" s="173">
        <v>6.2495875214847496</v>
      </c>
    </row>
    <row r="17" spans="2:12" ht="15" customHeight="1" x14ac:dyDescent="0.25">
      <c r="B17" s="621" t="s">
        <v>193</v>
      </c>
      <c r="C17" s="622" t="s">
        <v>60</v>
      </c>
      <c r="D17" s="313" t="s">
        <v>61</v>
      </c>
      <c r="E17" s="474">
        <v>1</v>
      </c>
      <c r="F17" s="475">
        <v>0.15316281206922999</v>
      </c>
      <c r="G17" s="474">
        <v>4</v>
      </c>
      <c r="H17" s="475">
        <v>0.22413986327468299</v>
      </c>
      <c r="I17" s="474">
        <v>1</v>
      </c>
      <c r="J17" s="475">
        <v>0.19227071716977501</v>
      </c>
      <c r="K17" s="474">
        <v>6</v>
      </c>
      <c r="L17" s="181">
        <v>0.20286718961319999</v>
      </c>
    </row>
    <row r="18" spans="2:12" ht="14.25" customHeight="1" x14ac:dyDescent="0.25">
      <c r="B18" s="621" t="s">
        <v>193</v>
      </c>
      <c r="C18" s="622"/>
      <c r="D18" s="314" t="s">
        <v>62</v>
      </c>
      <c r="E18" s="189">
        <v>99</v>
      </c>
      <c r="F18" s="182">
        <v>3.81223766798876</v>
      </c>
      <c r="G18" s="189">
        <v>317</v>
      </c>
      <c r="H18" s="182">
        <v>4.9535893990061597</v>
      </c>
      <c r="I18" s="189">
        <v>85</v>
      </c>
      <c r="J18" s="182">
        <v>4.7952160667945396</v>
      </c>
      <c r="K18" s="189">
        <v>501</v>
      </c>
      <c r="L18" s="182">
        <v>4.6522857487765696</v>
      </c>
    </row>
    <row r="19" spans="2:12" ht="14.25" customHeight="1" x14ac:dyDescent="0.25">
      <c r="B19" s="621" t="s">
        <v>193</v>
      </c>
      <c r="C19" s="622"/>
      <c r="D19" s="314" t="s">
        <v>63</v>
      </c>
      <c r="E19" s="189">
        <v>245</v>
      </c>
      <c r="F19" s="182">
        <v>36.414982164090397</v>
      </c>
      <c r="G19" s="189">
        <v>679</v>
      </c>
      <c r="H19" s="182">
        <v>40.783230224037503</v>
      </c>
      <c r="I19" s="189">
        <v>157</v>
      </c>
      <c r="J19" s="182">
        <v>40.225467589034103</v>
      </c>
      <c r="K19" s="189">
        <v>1081</v>
      </c>
      <c r="L19" s="182">
        <v>39.626099706744903</v>
      </c>
    </row>
    <row r="20" spans="2:12" ht="14.25" customHeight="1" x14ac:dyDescent="0.25">
      <c r="B20" s="621" t="s">
        <v>193</v>
      </c>
      <c r="C20" s="622"/>
      <c r="D20" s="314" t="s">
        <v>64</v>
      </c>
      <c r="E20" s="189">
        <v>273</v>
      </c>
      <c r="F20" s="182">
        <v>97.744360902255593</v>
      </c>
      <c r="G20" s="189">
        <v>1019</v>
      </c>
      <c r="H20" s="182">
        <v>151.63690476190499</v>
      </c>
      <c r="I20" s="189">
        <v>238</v>
      </c>
      <c r="J20" s="182">
        <v>159.73154362416099</v>
      </c>
      <c r="K20" s="189">
        <v>1530</v>
      </c>
      <c r="L20" s="182">
        <v>139.052985549396</v>
      </c>
    </row>
    <row r="21" spans="2:12" x14ac:dyDescent="0.25">
      <c r="B21" s="621"/>
      <c r="C21" s="622"/>
      <c r="D21" s="315" t="s">
        <v>12</v>
      </c>
      <c r="E21" s="193">
        <v>618</v>
      </c>
      <c r="F21" s="162">
        <v>14.707632261595901</v>
      </c>
      <c r="G21" s="193">
        <v>2019</v>
      </c>
      <c r="H21" s="162">
        <v>19.190373447138601</v>
      </c>
      <c r="I21" s="193">
        <v>481</v>
      </c>
      <c r="J21" s="162">
        <v>16.984463276836198</v>
      </c>
      <c r="K21" s="193">
        <v>3118</v>
      </c>
      <c r="L21" s="162">
        <v>17.761523913687402</v>
      </c>
    </row>
    <row r="22" spans="2:12" ht="14.25" customHeight="1" x14ac:dyDescent="0.25">
      <c r="B22" s="621" t="s">
        <v>193</v>
      </c>
      <c r="C22" s="624" t="s">
        <v>65</v>
      </c>
      <c r="D22" s="319" t="s">
        <v>61</v>
      </c>
      <c r="E22" s="339">
        <v>2</v>
      </c>
      <c r="F22" s="326">
        <v>0.29686804215526202</v>
      </c>
      <c r="G22" s="464">
        <v>1</v>
      </c>
      <c r="H22" s="476">
        <v>5.3154733429011898E-2</v>
      </c>
      <c r="I22" s="477">
        <v>1</v>
      </c>
      <c r="J22" s="476">
        <v>0.185597624350408</v>
      </c>
      <c r="K22" s="477">
        <v>4</v>
      </c>
      <c r="L22" s="465">
        <v>0.12929083974400399</v>
      </c>
    </row>
    <row r="23" spans="2:12" ht="14.25" customHeight="1" x14ac:dyDescent="0.25">
      <c r="B23" s="621" t="s">
        <v>193</v>
      </c>
      <c r="C23" s="622"/>
      <c r="D23" s="314" t="s">
        <v>62</v>
      </c>
      <c r="E23" s="157">
        <v>133</v>
      </c>
      <c r="F23" s="235">
        <v>4.93891343904341</v>
      </c>
      <c r="G23" s="189">
        <v>407</v>
      </c>
      <c r="H23" s="468">
        <v>6.2538414259373099</v>
      </c>
      <c r="I23" s="469">
        <v>74</v>
      </c>
      <c r="J23" s="468">
        <v>4.0483615077411201</v>
      </c>
      <c r="K23" s="469">
        <v>614</v>
      </c>
      <c r="L23" s="182">
        <v>5.5672421296967904</v>
      </c>
    </row>
    <row r="24" spans="2:12" ht="14.25" customHeight="1" x14ac:dyDescent="0.25">
      <c r="B24" s="621" t="s">
        <v>193</v>
      </c>
      <c r="C24" s="622"/>
      <c r="D24" s="314" t="s">
        <v>63</v>
      </c>
      <c r="E24" s="157">
        <v>192</v>
      </c>
      <c r="F24" s="235">
        <v>30.250512052938401</v>
      </c>
      <c r="G24" s="189">
        <v>649</v>
      </c>
      <c r="H24" s="468">
        <v>44.0418023887079</v>
      </c>
      <c r="I24" s="469">
        <v>143</v>
      </c>
      <c r="J24" s="468">
        <v>41.103765449841902</v>
      </c>
      <c r="K24" s="469">
        <v>984</v>
      </c>
      <c r="L24" s="182">
        <v>40.061884211383401</v>
      </c>
    </row>
    <row r="25" spans="2:12" ht="14.25" customHeight="1" x14ac:dyDescent="0.25">
      <c r="B25" s="621" t="s">
        <v>193</v>
      </c>
      <c r="C25" s="622"/>
      <c r="D25" s="314" t="s">
        <v>64</v>
      </c>
      <c r="E25" s="157">
        <v>158</v>
      </c>
      <c r="F25" s="235">
        <v>88.714205502526696</v>
      </c>
      <c r="G25" s="189">
        <v>583</v>
      </c>
      <c r="H25" s="468">
        <v>133.10502283105001</v>
      </c>
      <c r="I25" s="469">
        <v>139</v>
      </c>
      <c r="J25" s="468">
        <v>138.17097415507001</v>
      </c>
      <c r="K25" s="469">
        <v>880</v>
      </c>
      <c r="L25" s="182">
        <v>122.78498674480301</v>
      </c>
    </row>
    <row r="26" spans="2:12" x14ac:dyDescent="0.25">
      <c r="B26" s="621"/>
      <c r="C26" s="622"/>
      <c r="D26" s="315" t="s">
        <v>12</v>
      </c>
      <c r="E26" s="170">
        <v>485</v>
      </c>
      <c r="F26" s="158">
        <v>11.6045365363449</v>
      </c>
      <c r="G26" s="193">
        <v>1640</v>
      </c>
      <c r="H26" s="478">
        <v>15.9209389470823</v>
      </c>
      <c r="I26" s="479">
        <v>357</v>
      </c>
      <c r="J26" s="478">
        <v>12.6811594202899</v>
      </c>
      <c r="K26" s="479">
        <v>2482</v>
      </c>
      <c r="L26" s="162">
        <v>14.3505536122113</v>
      </c>
    </row>
    <row r="27" spans="2:12" x14ac:dyDescent="0.25">
      <c r="B27" s="621"/>
      <c r="C27" s="316" t="s">
        <v>66</v>
      </c>
      <c r="D27" s="317"/>
      <c r="E27" s="282">
        <v>1103</v>
      </c>
      <c r="F27" s="173">
        <v>13.1602496032835</v>
      </c>
      <c r="G27" s="282">
        <v>3659</v>
      </c>
      <c r="H27" s="472">
        <v>17.572928373147398</v>
      </c>
      <c r="I27" s="473">
        <v>838</v>
      </c>
      <c r="J27" s="472">
        <v>14.8392123530245</v>
      </c>
      <c r="K27" s="473">
        <v>5600</v>
      </c>
      <c r="L27" s="480">
        <v>16.0687282462418</v>
      </c>
    </row>
    <row r="28" spans="2:12" ht="15" customHeight="1" x14ac:dyDescent="0.25">
      <c r="B28" s="621" t="s">
        <v>194</v>
      </c>
      <c r="C28" s="622" t="s">
        <v>60</v>
      </c>
      <c r="D28" s="314" t="s">
        <v>62</v>
      </c>
      <c r="E28" s="339">
        <v>67</v>
      </c>
      <c r="F28" s="326">
        <v>2.57999922985098</v>
      </c>
      <c r="G28" s="464">
        <v>28</v>
      </c>
      <c r="H28" s="476">
        <v>0.437541019470575</v>
      </c>
      <c r="I28" s="477">
        <v>15</v>
      </c>
      <c r="J28" s="476">
        <v>0.84621460002256599</v>
      </c>
      <c r="K28" s="477">
        <v>110</v>
      </c>
      <c r="L28" s="465">
        <v>1.0214599448411601</v>
      </c>
    </row>
    <row r="29" spans="2:12" ht="15" customHeight="1" x14ac:dyDescent="0.25">
      <c r="B29" s="621" t="s">
        <v>193</v>
      </c>
      <c r="C29" s="622"/>
      <c r="D29" s="314" t="s">
        <v>63</v>
      </c>
      <c r="E29" s="339">
        <v>90</v>
      </c>
      <c r="F29" s="326">
        <v>13.376932223543401</v>
      </c>
      <c r="G29" s="464">
        <v>24</v>
      </c>
      <c r="H29" s="476">
        <v>1.44152801970088</v>
      </c>
      <c r="I29" s="477">
        <v>1</v>
      </c>
      <c r="J29" s="476">
        <v>0.25621316935690502</v>
      </c>
      <c r="K29" s="477">
        <v>115</v>
      </c>
      <c r="L29" s="465">
        <v>4.2155425219941298</v>
      </c>
    </row>
    <row r="30" spans="2:12" ht="15" customHeight="1" x14ac:dyDescent="0.25">
      <c r="B30" s="621" t="s">
        <v>193</v>
      </c>
      <c r="C30" s="622"/>
      <c r="D30" s="314" t="s">
        <v>64</v>
      </c>
      <c r="E30" s="339">
        <v>44</v>
      </c>
      <c r="F30" s="326">
        <v>15.753669889008201</v>
      </c>
      <c r="G30" s="464">
        <v>6</v>
      </c>
      <c r="H30" s="476">
        <v>0.89285714285714302</v>
      </c>
      <c r="I30" s="477"/>
      <c r="J30" s="476"/>
      <c r="K30" s="477">
        <v>50</v>
      </c>
      <c r="L30" s="465">
        <v>4.5442152140325396</v>
      </c>
    </row>
    <row r="31" spans="2:12" x14ac:dyDescent="0.25">
      <c r="B31" s="621"/>
      <c r="C31" s="622"/>
      <c r="D31" s="315" t="s">
        <v>12</v>
      </c>
      <c r="E31" s="170">
        <v>201</v>
      </c>
      <c r="F31" s="158">
        <v>4.7835502986744096</v>
      </c>
      <c r="G31" s="193">
        <v>58</v>
      </c>
      <c r="H31" s="478">
        <v>0.55128363543042902</v>
      </c>
      <c r="I31" s="479">
        <v>16</v>
      </c>
      <c r="J31" s="478">
        <v>0.56497175141242895</v>
      </c>
      <c r="K31" s="479">
        <v>275</v>
      </c>
      <c r="L31" s="162">
        <v>1.5665231161847499</v>
      </c>
    </row>
    <row r="32" spans="2:12" ht="15" customHeight="1" x14ac:dyDescent="0.25">
      <c r="B32" s="621" t="s">
        <v>193</v>
      </c>
      <c r="C32" s="622" t="s">
        <v>65</v>
      </c>
      <c r="D32" s="314" t="s">
        <v>62</v>
      </c>
      <c r="E32" s="339">
        <v>53</v>
      </c>
      <c r="F32" s="326">
        <v>1.96813843811504</v>
      </c>
      <c r="G32" s="464">
        <v>28</v>
      </c>
      <c r="H32" s="476">
        <v>0.43023970497848801</v>
      </c>
      <c r="I32" s="477">
        <v>10</v>
      </c>
      <c r="J32" s="476">
        <v>0.547075879424476</v>
      </c>
      <c r="K32" s="477">
        <v>91</v>
      </c>
      <c r="L32" s="182">
        <v>0.825112432902945</v>
      </c>
    </row>
    <row r="33" spans="2:12" ht="15" customHeight="1" x14ac:dyDescent="0.25">
      <c r="B33" s="621" t="s">
        <v>193</v>
      </c>
      <c r="C33" s="622"/>
      <c r="D33" s="314" t="s">
        <v>63</v>
      </c>
      <c r="E33" s="339">
        <v>101</v>
      </c>
      <c r="F33" s="326">
        <v>15.9130297778478</v>
      </c>
      <c r="G33" s="464">
        <v>29</v>
      </c>
      <c r="H33" s="476">
        <v>1.9679695982627601</v>
      </c>
      <c r="I33" s="477">
        <v>5</v>
      </c>
      <c r="J33" s="476">
        <v>1.4371945961483199</v>
      </c>
      <c r="K33" s="477">
        <v>135</v>
      </c>
      <c r="L33" s="465">
        <v>5.4962950899763898</v>
      </c>
    </row>
    <row r="34" spans="2:12" ht="15" customHeight="1" x14ac:dyDescent="0.25">
      <c r="B34" s="621" t="s">
        <v>193</v>
      </c>
      <c r="C34" s="622"/>
      <c r="D34" s="314" t="s">
        <v>64</v>
      </c>
      <c r="E34" s="339">
        <v>52</v>
      </c>
      <c r="F34" s="326">
        <v>29.197080291970799</v>
      </c>
      <c r="G34" s="464">
        <v>4</v>
      </c>
      <c r="H34" s="476">
        <v>0.91324200913242004</v>
      </c>
      <c r="I34" s="477">
        <v>4</v>
      </c>
      <c r="J34" s="476">
        <v>3.9761431411530799</v>
      </c>
      <c r="K34" s="477">
        <v>60</v>
      </c>
      <c r="L34" s="465">
        <v>8.3717036416910808</v>
      </c>
    </row>
    <row r="35" spans="2:12" ht="15.75" customHeight="1" x14ac:dyDescent="0.25">
      <c r="B35" s="621"/>
      <c r="C35" s="622"/>
      <c r="D35" s="315" t="s">
        <v>12</v>
      </c>
      <c r="E35" s="170">
        <v>206</v>
      </c>
      <c r="F35" s="158">
        <v>4.9289371680145502</v>
      </c>
      <c r="G35" s="193">
        <v>61</v>
      </c>
      <c r="H35" s="478">
        <v>0.59218126571464602</v>
      </c>
      <c r="I35" s="479">
        <v>19</v>
      </c>
      <c r="J35" s="478">
        <v>0.67490764421710703</v>
      </c>
      <c r="K35" s="479">
        <v>286</v>
      </c>
      <c r="L35" s="162">
        <v>1.6536093203434401</v>
      </c>
    </row>
    <row r="36" spans="2:12" ht="15" customHeight="1" x14ac:dyDescent="0.25">
      <c r="B36" s="621"/>
      <c r="C36" s="316" t="s">
        <v>66</v>
      </c>
      <c r="D36" s="318"/>
      <c r="E36" s="481">
        <v>407</v>
      </c>
      <c r="F36" s="482">
        <v>4.85604858434849</v>
      </c>
      <c r="G36" s="481">
        <v>119</v>
      </c>
      <c r="H36" s="482">
        <v>0.57151639147431998</v>
      </c>
      <c r="I36" s="481">
        <v>35</v>
      </c>
      <c r="J36" s="483">
        <v>0.61977617226236004</v>
      </c>
      <c r="K36" s="484">
        <v>561</v>
      </c>
      <c r="L36" s="173">
        <v>1.60974224038244</v>
      </c>
    </row>
    <row r="37" spans="2:12" ht="14.25" customHeight="1" x14ac:dyDescent="0.25">
      <c r="B37" s="630" t="s">
        <v>196</v>
      </c>
      <c r="C37" s="623" t="s">
        <v>60</v>
      </c>
      <c r="D37" s="313" t="s">
        <v>61</v>
      </c>
      <c r="E37" s="340">
        <v>247</v>
      </c>
      <c r="F37" s="327">
        <v>37.831214581099701</v>
      </c>
      <c r="G37" s="340">
        <v>491</v>
      </c>
      <c r="H37" s="327">
        <v>27.513168216967401</v>
      </c>
      <c r="I37" s="340">
        <v>155</v>
      </c>
      <c r="J37" s="327">
        <v>29.801961161315099</v>
      </c>
      <c r="K37" s="340">
        <v>893</v>
      </c>
      <c r="L37" s="327">
        <v>30.1934000540979</v>
      </c>
    </row>
    <row r="38" spans="2:12" ht="14.25" customHeight="1" x14ac:dyDescent="0.25">
      <c r="B38" s="631"/>
      <c r="C38" s="633"/>
      <c r="D38" s="314" t="s">
        <v>62</v>
      </c>
      <c r="E38" s="341">
        <v>944</v>
      </c>
      <c r="F38" s="328">
        <v>36.351033925064499</v>
      </c>
      <c r="G38" s="341">
        <v>1744</v>
      </c>
      <c r="H38" s="328">
        <v>27.252554927024399</v>
      </c>
      <c r="I38" s="341">
        <v>489</v>
      </c>
      <c r="J38" s="328">
        <v>27.5865959607356</v>
      </c>
      <c r="K38" s="341">
        <v>3177</v>
      </c>
      <c r="L38" s="328">
        <v>29.501620406912501</v>
      </c>
    </row>
    <row r="39" spans="2:12" ht="15" customHeight="1" x14ac:dyDescent="0.25">
      <c r="B39" s="631"/>
      <c r="C39" s="633"/>
      <c r="D39" s="314" t="s">
        <v>63</v>
      </c>
      <c r="E39" s="341">
        <v>591</v>
      </c>
      <c r="F39" s="328">
        <v>87.841854934601699</v>
      </c>
      <c r="G39" s="341">
        <v>1190</v>
      </c>
      <c r="H39" s="328">
        <v>71.475764310168799</v>
      </c>
      <c r="I39" s="341">
        <v>312</v>
      </c>
      <c r="J39" s="328">
        <v>79.938508839354299</v>
      </c>
      <c r="K39" s="341">
        <v>2093</v>
      </c>
      <c r="L39" s="328">
        <v>76.722873900293294</v>
      </c>
    </row>
    <row r="40" spans="2:12" ht="15" customHeight="1" x14ac:dyDescent="0.25">
      <c r="B40" s="631"/>
      <c r="C40" s="633"/>
      <c r="D40" s="314" t="s">
        <v>64</v>
      </c>
      <c r="E40" s="341">
        <v>565</v>
      </c>
      <c r="F40" s="328">
        <v>202.291442892947</v>
      </c>
      <c r="G40" s="341">
        <v>1588</v>
      </c>
      <c r="H40" s="328">
        <v>236.30952380952399</v>
      </c>
      <c r="I40" s="341">
        <v>402</v>
      </c>
      <c r="J40" s="328">
        <v>269.79865771812098</v>
      </c>
      <c r="K40" s="341">
        <v>2555</v>
      </c>
      <c r="L40" s="328">
        <v>232.20939743706299</v>
      </c>
    </row>
    <row r="41" spans="2:12" ht="15" customHeight="1" x14ac:dyDescent="0.25">
      <c r="B41" s="631"/>
      <c r="C41" s="624"/>
      <c r="D41" s="315" t="s">
        <v>12</v>
      </c>
      <c r="E41" s="342">
        <v>2347</v>
      </c>
      <c r="F41" s="329">
        <v>55.8556843332778</v>
      </c>
      <c r="G41" s="342">
        <v>5013</v>
      </c>
      <c r="H41" s="329">
        <v>47.648014903667899</v>
      </c>
      <c r="I41" s="342">
        <v>1358</v>
      </c>
      <c r="J41" s="329">
        <v>47.951977401129902</v>
      </c>
      <c r="K41" s="342">
        <v>8718</v>
      </c>
      <c r="L41" s="329">
        <v>49.661631006904102</v>
      </c>
    </row>
    <row r="42" spans="2:12" ht="15" customHeight="1" x14ac:dyDescent="0.25">
      <c r="B42" s="631"/>
      <c r="C42" s="623" t="s">
        <v>65</v>
      </c>
      <c r="D42" s="319" t="s">
        <v>61</v>
      </c>
      <c r="E42" s="343">
        <v>287</v>
      </c>
      <c r="F42" s="330">
        <v>42.600564049280102</v>
      </c>
      <c r="G42" s="343">
        <v>466</v>
      </c>
      <c r="H42" s="330">
        <v>24.7701057779195</v>
      </c>
      <c r="I42" s="343">
        <v>185</v>
      </c>
      <c r="J42" s="330">
        <v>34.335560504825501</v>
      </c>
      <c r="K42" s="343">
        <v>938</v>
      </c>
      <c r="L42" s="330">
        <v>30.318701919969001</v>
      </c>
    </row>
    <row r="43" spans="2:12" ht="15" customHeight="1" x14ac:dyDescent="0.25">
      <c r="B43" s="631"/>
      <c r="C43" s="633"/>
      <c r="D43" s="314" t="s">
        <v>62</v>
      </c>
      <c r="E43" s="341">
        <v>1182</v>
      </c>
      <c r="F43" s="328">
        <v>43.8932006387166</v>
      </c>
      <c r="G43" s="341">
        <v>1913</v>
      </c>
      <c r="H43" s="328">
        <v>29.394591272280302</v>
      </c>
      <c r="I43" s="341">
        <v>500</v>
      </c>
      <c r="J43" s="328">
        <v>27.353793971223801</v>
      </c>
      <c r="K43" s="341">
        <v>3595</v>
      </c>
      <c r="L43" s="328">
        <v>32.5964746844625</v>
      </c>
    </row>
    <row r="44" spans="2:12" ht="15" customHeight="1" x14ac:dyDescent="0.25">
      <c r="B44" s="631"/>
      <c r="C44" s="633"/>
      <c r="D44" s="314" t="s">
        <v>63</v>
      </c>
      <c r="E44" s="341">
        <v>692</v>
      </c>
      <c r="F44" s="328">
        <v>109.02788719079901</v>
      </c>
      <c r="G44" s="341">
        <v>1561</v>
      </c>
      <c r="H44" s="328">
        <v>105.93105320303999</v>
      </c>
      <c r="I44" s="341">
        <v>402</v>
      </c>
      <c r="J44" s="328">
        <v>115.55044553032501</v>
      </c>
      <c r="K44" s="341">
        <v>2655</v>
      </c>
      <c r="L44" s="328">
        <v>108.09380343620199</v>
      </c>
    </row>
    <row r="45" spans="2:12" ht="15.75" customHeight="1" x14ac:dyDescent="0.25">
      <c r="B45" s="631"/>
      <c r="C45" s="633"/>
      <c r="D45" s="314" t="s">
        <v>64</v>
      </c>
      <c r="E45" s="341">
        <v>421</v>
      </c>
      <c r="F45" s="328">
        <v>236.38405390230201</v>
      </c>
      <c r="G45" s="341">
        <v>1096</v>
      </c>
      <c r="H45" s="328">
        <v>250.22831050228299</v>
      </c>
      <c r="I45" s="341">
        <v>279</v>
      </c>
      <c r="J45" s="328">
        <v>277.33598409542702</v>
      </c>
      <c r="K45" s="341">
        <v>1796</v>
      </c>
      <c r="L45" s="235">
        <v>250.59299567462</v>
      </c>
    </row>
    <row r="46" spans="2:12" ht="15.75" customHeight="1" x14ac:dyDescent="0.25">
      <c r="B46" s="631"/>
      <c r="C46" s="624"/>
      <c r="D46" s="315" t="s">
        <v>12</v>
      </c>
      <c r="E46" s="344">
        <v>2582</v>
      </c>
      <c r="F46" s="331">
        <v>61.779202756376499</v>
      </c>
      <c r="G46" s="344">
        <v>5036</v>
      </c>
      <c r="H46" s="331">
        <v>48.888932035064897</v>
      </c>
      <c r="I46" s="170">
        <v>1366</v>
      </c>
      <c r="J46" s="335">
        <v>48.5223074737141</v>
      </c>
      <c r="K46" s="347">
        <v>8984</v>
      </c>
      <c r="L46" s="335">
        <v>51.944147321557601</v>
      </c>
    </row>
    <row r="47" spans="2:12" ht="15" customHeight="1" x14ac:dyDescent="0.25">
      <c r="B47" s="632"/>
      <c r="C47" s="316" t="s">
        <v>66</v>
      </c>
      <c r="D47" s="317"/>
      <c r="E47" s="282">
        <v>4929</v>
      </c>
      <c r="F47" s="173">
        <v>58.809492560819898</v>
      </c>
      <c r="G47" s="282">
        <v>10049</v>
      </c>
      <c r="H47" s="173">
        <v>48.261917797692803</v>
      </c>
      <c r="I47" s="282">
        <v>2724</v>
      </c>
      <c r="J47" s="173">
        <v>48.236294092647697</v>
      </c>
      <c r="K47" s="282">
        <v>17702</v>
      </c>
      <c r="L47" s="173">
        <v>50.794397752673603</v>
      </c>
    </row>
    <row r="48" spans="2:12" ht="14.25" customHeight="1" x14ac:dyDescent="0.25">
      <c r="B48" s="628" t="s">
        <v>238</v>
      </c>
      <c r="C48" s="622" t="s">
        <v>60</v>
      </c>
      <c r="D48" s="313" t="s">
        <v>61</v>
      </c>
      <c r="E48" s="157">
        <v>2</v>
      </c>
      <c r="F48" s="235">
        <v>0.30632562413845899</v>
      </c>
      <c r="G48" s="157">
        <v>8</v>
      </c>
      <c r="H48" s="235">
        <v>0.44827972654936699</v>
      </c>
      <c r="I48" s="157">
        <v>5</v>
      </c>
      <c r="J48" s="235">
        <v>0.96135358584887498</v>
      </c>
      <c r="K48" s="157">
        <v>15</v>
      </c>
      <c r="L48" s="182">
        <v>0.50716797403299996</v>
      </c>
    </row>
    <row r="49" spans="2:12" ht="15" customHeight="1" x14ac:dyDescent="0.25">
      <c r="B49" s="629"/>
      <c r="C49" s="622"/>
      <c r="D49" s="314" t="s">
        <v>62</v>
      </c>
      <c r="E49" s="157">
        <v>185</v>
      </c>
      <c r="F49" s="235">
        <v>7.1238784704840397</v>
      </c>
      <c r="G49" s="157">
        <v>444</v>
      </c>
      <c r="H49" s="235">
        <v>6.93815045160484</v>
      </c>
      <c r="I49" s="157">
        <v>89</v>
      </c>
      <c r="J49" s="235">
        <v>5.0208732934672202</v>
      </c>
      <c r="K49" s="157">
        <v>718</v>
      </c>
      <c r="L49" s="182">
        <v>6.6673476399632303</v>
      </c>
    </row>
    <row r="50" spans="2:12" ht="15" customHeight="1" x14ac:dyDescent="0.25">
      <c r="B50" s="629"/>
      <c r="C50" s="622"/>
      <c r="D50" s="314" t="s">
        <v>63</v>
      </c>
      <c r="E50" s="157">
        <v>57</v>
      </c>
      <c r="F50" s="235">
        <v>8.4720570749108202</v>
      </c>
      <c r="G50" s="157">
        <v>119</v>
      </c>
      <c r="H50" s="235">
        <v>7.1475764310168799</v>
      </c>
      <c r="I50" s="157">
        <v>29</v>
      </c>
      <c r="J50" s="235">
        <v>7.4301819113502399</v>
      </c>
      <c r="K50" s="157">
        <v>205</v>
      </c>
      <c r="L50" s="182">
        <v>7.5146627565982396</v>
      </c>
    </row>
    <row r="51" spans="2:12" ht="15" customHeight="1" x14ac:dyDescent="0.25">
      <c r="B51" s="629"/>
      <c r="C51" s="622"/>
      <c r="D51" s="314" t="s">
        <v>64</v>
      </c>
      <c r="E51" s="157">
        <v>8</v>
      </c>
      <c r="F51" s="235">
        <v>2.86430361618332</v>
      </c>
      <c r="G51" s="157">
        <v>29</v>
      </c>
      <c r="H51" s="235">
        <v>4.3154761904761898</v>
      </c>
      <c r="I51" s="157">
        <v>2</v>
      </c>
      <c r="J51" s="235">
        <v>1.34228187919463</v>
      </c>
      <c r="K51" s="157">
        <v>39</v>
      </c>
      <c r="L51" s="182">
        <v>3.5444878669453801</v>
      </c>
    </row>
    <row r="52" spans="2:12" ht="15" customHeight="1" x14ac:dyDescent="0.25">
      <c r="B52" s="629"/>
      <c r="C52" s="622"/>
      <c r="D52" s="320" t="s">
        <v>12</v>
      </c>
      <c r="E52" s="170">
        <v>252</v>
      </c>
      <c r="F52" s="158">
        <v>5.9972869416216499</v>
      </c>
      <c r="G52" s="170">
        <v>600</v>
      </c>
      <c r="H52" s="158">
        <v>5.70293415962513</v>
      </c>
      <c r="I52" s="170">
        <v>125</v>
      </c>
      <c r="J52" s="158">
        <v>4.4138418079096002</v>
      </c>
      <c r="K52" s="170">
        <v>977</v>
      </c>
      <c r="L52" s="162">
        <v>5.5654293982272698</v>
      </c>
    </row>
    <row r="53" spans="2:12" ht="14.25" customHeight="1" x14ac:dyDescent="0.25">
      <c r="B53" s="621" t="s">
        <v>198</v>
      </c>
      <c r="C53" s="622" t="s">
        <v>60</v>
      </c>
      <c r="D53" s="313" t="s">
        <v>61</v>
      </c>
      <c r="E53" s="343"/>
      <c r="F53" s="330"/>
      <c r="G53" s="343">
        <v>4</v>
      </c>
      <c r="H53" s="330">
        <v>0.22413986327468299</v>
      </c>
      <c r="I53" s="343">
        <v>3</v>
      </c>
      <c r="J53" s="330">
        <v>0.57681215150932497</v>
      </c>
      <c r="K53" s="343">
        <v>7</v>
      </c>
      <c r="L53" s="330">
        <v>0.23667838788206699</v>
      </c>
    </row>
    <row r="54" spans="2:12" ht="15.75" customHeight="1" x14ac:dyDescent="0.25">
      <c r="B54" s="621"/>
      <c r="C54" s="622"/>
      <c r="D54" s="314" t="s">
        <v>62</v>
      </c>
      <c r="E54" s="341">
        <v>853</v>
      </c>
      <c r="F54" s="328">
        <v>32.846855866610198</v>
      </c>
      <c r="G54" s="341">
        <v>2153</v>
      </c>
      <c r="H54" s="328">
        <v>33.643779104290999</v>
      </c>
      <c r="I54" s="341">
        <v>631</v>
      </c>
      <c r="J54" s="328">
        <v>35.597427507615897</v>
      </c>
      <c r="K54" s="341">
        <v>3637</v>
      </c>
      <c r="L54" s="328">
        <v>33.773180176248303</v>
      </c>
    </row>
    <row r="55" spans="2:12" ht="15" customHeight="1" x14ac:dyDescent="0.25">
      <c r="B55" s="621"/>
      <c r="C55" s="622"/>
      <c r="D55" s="320" t="s">
        <v>12</v>
      </c>
      <c r="E55" s="342">
        <v>853</v>
      </c>
      <c r="F55" s="329">
        <v>20.300340322235201</v>
      </c>
      <c r="G55" s="342">
        <v>2157</v>
      </c>
      <c r="H55" s="329">
        <v>20.502048303852298</v>
      </c>
      <c r="I55" s="342">
        <v>634</v>
      </c>
      <c r="J55" s="329">
        <v>22.387005649717501</v>
      </c>
      <c r="K55" s="342">
        <v>3644</v>
      </c>
      <c r="L55" s="329">
        <v>20.7578554013717</v>
      </c>
    </row>
    <row r="56" spans="2:12" ht="14.25" customHeight="1" x14ac:dyDescent="0.25">
      <c r="B56" s="636" t="s">
        <v>199</v>
      </c>
      <c r="C56" s="622" t="s">
        <v>60</v>
      </c>
      <c r="D56" s="313" t="s">
        <v>61</v>
      </c>
      <c r="E56" s="343">
        <v>369</v>
      </c>
      <c r="F56" s="330">
        <v>56.517077653545698</v>
      </c>
      <c r="G56" s="343">
        <v>934</v>
      </c>
      <c r="H56" s="330">
        <v>52.336658074638599</v>
      </c>
      <c r="I56" s="343">
        <v>289</v>
      </c>
      <c r="J56" s="330">
        <v>55.566237262065002</v>
      </c>
      <c r="K56" s="343">
        <v>1592</v>
      </c>
      <c r="L56" s="330">
        <v>53.827427644035701</v>
      </c>
    </row>
    <row r="57" spans="2:12" ht="15" customHeight="1" x14ac:dyDescent="0.25">
      <c r="B57" s="636"/>
      <c r="C57" s="622"/>
      <c r="D57" s="315" t="s">
        <v>12</v>
      </c>
      <c r="E57" s="342">
        <v>369</v>
      </c>
      <c r="F57" s="329">
        <v>8.7817415930888405</v>
      </c>
      <c r="G57" s="342">
        <v>934</v>
      </c>
      <c r="H57" s="329">
        <v>8.8775675084831107</v>
      </c>
      <c r="I57" s="342">
        <v>289</v>
      </c>
      <c r="J57" s="329">
        <v>10.204802259887</v>
      </c>
      <c r="K57" s="342">
        <v>1592</v>
      </c>
      <c r="L57" s="329">
        <v>9.0687447307858804</v>
      </c>
    </row>
    <row r="58" spans="2:12" ht="15.75" customHeight="1" x14ac:dyDescent="0.25">
      <c r="B58" s="636"/>
      <c r="C58" s="622" t="s">
        <v>65</v>
      </c>
      <c r="D58" s="313" t="s">
        <v>61</v>
      </c>
      <c r="E58" s="156">
        <v>384</v>
      </c>
      <c r="F58" s="330">
        <v>56.998664093810298</v>
      </c>
      <c r="G58" s="343">
        <v>979</v>
      </c>
      <c r="H58" s="330">
        <v>52.038484027002603</v>
      </c>
      <c r="I58" s="343">
        <v>282</v>
      </c>
      <c r="J58" s="330">
        <v>52.338530066815103</v>
      </c>
      <c r="K58" s="343">
        <v>1645</v>
      </c>
      <c r="L58" s="330">
        <v>53.170857844721702</v>
      </c>
    </row>
    <row r="59" spans="2:12" ht="15" customHeight="1" x14ac:dyDescent="0.25">
      <c r="B59" s="636"/>
      <c r="C59" s="622"/>
      <c r="D59" s="315" t="s">
        <v>12</v>
      </c>
      <c r="E59" s="170">
        <v>384</v>
      </c>
      <c r="F59" s="329">
        <v>9.1879217112504197</v>
      </c>
      <c r="G59" s="342">
        <v>979</v>
      </c>
      <c r="H59" s="329">
        <v>9.5040239202399803</v>
      </c>
      <c r="I59" s="342">
        <v>282</v>
      </c>
      <c r="J59" s="329">
        <v>10.0170502983802</v>
      </c>
      <c r="K59" s="342">
        <v>1645</v>
      </c>
      <c r="L59" s="329">
        <v>9.5111445173600107</v>
      </c>
    </row>
    <row r="60" spans="2:12" ht="15" customHeight="1" x14ac:dyDescent="0.25">
      <c r="B60" s="636"/>
      <c r="C60" s="316" t="s">
        <v>66</v>
      </c>
      <c r="D60" s="317"/>
      <c r="E60" s="282">
        <v>753</v>
      </c>
      <c r="F60" s="472">
        <v>8.9842864472098594</v>
      </c>
      <c r="G60" s="473">
        <v>1913</v>
      </c>
      <c r="H60" s="472">
        <v>9.18748619235609</v>
      </c>
      <c r="I60" s="485">
        <v>571</v>
      </c>
      <c r="J60" s="480">
        <v>10.1112055531945</v>
      </c>
      <c r="K60" s="485">
        <v>3237</v>
      </c>
      <c r="L60" s="480">
        <v>9.2882988094794001</v>
      </c>
    </row>
    <row r="61" spans="2:12" ht="14.25" customHeight="1" x14ac:dyDescent="0.25">
      <c r="B61" s="620" t="s">
        <v>231</v>
      </c>
      <c r="C61" s="622" t="s">
        <v>60</v>
      </c>
      <c r="D61" s="313" t="s">
        <v>61</v>
      </c>
      <c r="E61" s="339">
        <v>4</v>
      </c>
      <c r="F61" s="330">
        <v>0.61265124827691797</v>
      </c>
      <c r="G61" s="343">
        <v>8</v>
      </c>
      <c r="H61" s="330">
        <v>0.44827972654936699</v>
      </c>
      <c r="I61" s="343">
        <v>3</v>
      </c>
      <c r="J61" s="330">
        <v>0.57681215150932497</v>
      </c>
      <c r="K61" s="343">
        <v>15</v>
      </c>
      <c r="L61" s="486">
        <v>0.50716797403299996</v>
      </c>
    </row>
    <row r="62" spans="2:12" ht="14.25" customHeight="1" x14ac:dyDescent="0.25">
      <c r="B62" s="621" t="s">
        <v>200</v>
      </c>
      <c r="C62" s="622"/>
      <c r="D62" s="314" t="s">
        <v>62</v>
      </c>
      <c r="E62" s="339">
        <v>12</v>
      </c>
      <c r="F62" s="330">
        <v>0.462089414301667</v>
      </c>
      <c r="G62" s="343">
        <v>11</v>
      </c>
      <c r="H62" s="330">
        <v>0.171891114792012</v>
      </c>
      <c r="I62" s="157">
        <v>7</v>
      </c>
      <c r="J62" s="330">
        <v>0.39490014667719697</v>
      </c>
      <c r="K62" s="343">
        <v>30</v>
      </c>
      <c r="L62" s="476">
        <v>0.27857998495668101</v>
      </c>
    </row>
    <row r="63" spans="2:12" ht="14.25" customHeight="1" x14ac:dyDescent="0.25">
      <c r="B63" s="621" t="s">
        <v>200</v>
      </c>
      <c r="C63" s="622"/>
      <c r="D63" s="314" t="s">
        <v>63</v>
      </c>
      <c r="E63" s="339">
        <v>11</v>
      </c>
      <c r="F63" s="330">
        <v>1.63495838287753</v>
      </c>
      <c r="G63" s="343">
        <v>10</v>
      </c>
      <c r="H63" s="330">
        <v>0.60063667487536798</v>
      </c>
      <c r="I63" s="339">
        <v>5</v>
      </c>
      <c r="J63" s="330">
        <v>1.28106584678452</v>
      </c>
      <c r="K63" s="343">
        <v>26</v>
      </c>
      <c r="L63" s="476">
        <v>0.95307917888563098</v>
      </c>
    </row>
    <row r="64" spans="2:12" ht="14.25" customHeight="1" x14ac:dyDescent="0.25">
      <c r="B64" s="621" t="s">
        <v>200</v>
      </c>
      <c r="C64" s="622"/>
      <c r="D64" s="314" t="s">
        <v>64</v>
      </c>
      <c r="E64" s="339">
        <v>8</v>
      </c>
      <c r="F64" s="326">
        <v>2.86430361618332</v>
      </c>
      <c r="G64" s="157">
        <v>28</v>
      </c>
      <c r="H64" s="326">
        <v>4.1666666666666696</v>
      </c>
      <c r="I64" s="339">
        <v>6</v>
      </c>
      <c r="J64" s="330">
        <v>4.0268456375838904</v>
      </c>
      <c r="K64" s="343">
        <v>42</v>
      </c>
      <c r="L64" s="476">
        <v>3.81714077978733</v>
      </c>
    </row>
    <row r="65" spans="2:12" ht="15" customHeight="1" x14ac:dyDescent="0.25">
      <c r="B65" s="621"/>
      <c r="C65" s="622"/>
      <c r="D65" s="315" t="s">
        <v>12</v>
      </c>
      <c r="E65" s="170">
        <v>35</v>
      </c>
      <c r="F65" s="158">
        <v>0.83295651966967299</v>
      </c>
      <c r="G65" s="170">
        <v>57</v>
      </c>
      <c r="H65" s="158">
        <v>0.54177874516438695</v>
      </c>
      <c r="I65" s="170">
        <v>21</v>
      </c>
      <c r="J65" s="329">
        <v>0.74152542372881403</v>
      </c>
      <c r="K65" s="342">
        <v>113</v>
      </c>
      <c r="L65" s="478">
        <v>0.64369858955955095</v>
      </c>
    </row>
    <row r="66" spans="2:12" ht="14.25" customHeight="1" x14ac:dyDescent="0.25">
      <c r="B66" s="621" t="s">
        <v>200</v>
      </c>
      <c r="C66" s="622" t="s">
        <v>65</v>
      </c>
      <c r="D66" s="313" t="s">
        <v>61</v>
      </c>
      <c r="E66" s="339">
        <v>6</v>
      </c>
      <c r="F66" s="326">
        <v>0.89060412646578602</v>
      </c>
      <c r="G66" s="339">
        <v>5</v>
      </c>
      <c r="H66" s="326">
        <v>0.26577366714505901</v>
      </c>
      <c r="I66" s="339">
        <v>4</v>
      </c>
      <c r="J66" s="330">
        <v>0.74239049740163299</v>
      </c>
      <c r="K66" s="343">
        <v>15</v>
      </c>
      <c r="L66" s="476">
        <v>0.484840649040016</v>
      </c>
    </row>
    <row r="67" spans="2:12" ht="14.25" customHeight="1" x14ac:dyDescent="0.25">
      <c r="B67" s="621" t="s">
        <v>200</v>
      </c>
      <c r="C67" s="622"/>
      <c r="D67" s="314" t="s">
        <v>62</v>
      </c>
      <c r="E67" s="157">
        <v>19</v>
      </c>
      <c r="F67" s="235">
        <v>0.70555906272048696</v>
      </c>
      <c r="G67" s="157">
        <v>13</v>
      </c>
      <c r="H67" s="235">
        <v>0.19975414874001199</v>
      </c>
      <c r="I67" s="157">
        <v>10</v>
      </c>
      <c r="J67" s="328">
        <v>0.547075879424476</v>
      </c>
      <c r="K67" s="341">
        <v>42</v>
      </c>
      <c r="L67" s="468">
        <v>0.38082112287828201</v>
      </c>
    </row>
    <row r="68" spans="2:12" ht="14.25" customHeight="1" x14ac:dyDescent="0.25">
      <c r="B68" s="621" t="s">
        <v>200</v>
      </c>
      <c r="C68" s="622"/>
      <c r="D68" s="314" t="s">
        <v>63</v>
      </c>
      <c r="E68" s="157">
        <v>16</v>
      </c>
      <c r="F68" s="235">
        <v>2.5208760044115301</v>
      </c>
      <c r="G68" s="157">
        <v>14</v>
      </c>
      <c r="H68" s="235">
        <v>0.950054288816504</v>
      </c>
      <c r="I68" s="157">
        <v>13</v>
      </c>
      <c r="J68" s="328">
        <v>3.7367059499856299</v>
      </c>
      <c r="K68" s="341">
        <v>43</v>
      </c>
      <c r="L68" s="468">
        <v>1.7506717693998901</v>
      </c>
    </row>
    <row r="69" spans="2:12" ht="14.25" customHeight="1" x14ac:dyDescent="0.25">
      <c r="B69" s="621" t="s">
        <v>200</v>
      </c>
      <c r="C69" s="622"/>
      <c r="D69" s="314" t="s">
        <v>64</v>
      </c>
      <c r="E69" s="157">
        <v>3</v>
      </c>
      <c r="F69" s="235">
        <v>1.6844469399213899</v>
      </c>
      <c r="G69" s="157">
        <v>9</v>
      </c>
      <c r="H69" s="235">
        <v>2.0547945205479499</v>
      </c>
      <c r="I69" s="157">
        <v>3</v>
      </c>
      <c r="J69" s="328">
        <v>2.9821073558648101</v>
      </c>
      <c r="K69" s="341">
        <v>15</v>
      </c>
      <c r="L69" s="468">
        <v>2.0929259104227702</v>
      </c>
    </row>
    <row r="70" spans="2:12" ht="14.25" customHeight="1" x14ac:dyDescent="0.25">
      <c r="B70" s="621"/>
      <c r="C70" s="622"/>
      <c r="D70" s="315" t="s">
        <v>12</v>
      </c>
      <c r="E70" s="170">
        <v>44</v>
      </c>
      <c r="F70" s="158">
        <v>1.05278269608078</v>
      </c>
      <c r="G70" s="170">
        <v>41</v>
      </c>
      <c r="H70" s="158">
        <v>0.39802347367705698</v>
      </c>
      <c r="I70" s="170">
        <v>30</v>
      </c>
      <c r="J70" s="329">
        <v>1.0656436487638501</v>
      </c>
      <c r="K70" s="342">
        <v>115</v>
      </c>
      <c r="L70" s="478">
        <v>0.66491283859963601</v>
      </c>
    </row>
    <row r="71" spans="2:12" ht="14.25" customHeight="1" x14ac:dyDescent="0.25">
      <c r="B71" s="621"/>
      <c r="C71" s="316" t="s">
        <v>66</v>
      </c>
      <c r="D71" s="317"/>
      <c r="E71" s="282">
        <v>79</v>
      </c>
      <c r="F71" s="173">
        <v>0.94257454094233595</v>
      </c>
      <c r="G71" s="282">
        <v>98</v>
      </c>
      <c r="H71" s="173">
        <v>0.47066055768473403</v>
      </c>
      <c r="I71" s="282">
        <v>51</v>
      </c>
      <c r="J71" s="472">
        <v>0.90310242243943895</v>
      </c>
      <c r="K71" s="473">
        <v>228</v>
      </c>
      <c r="L71" s="472">
        <v>0.65422679288270102</v>
      </c>
    </row>
    <row r="72" spans="2:12" ht="14.25" customHeight="1" x14ac:dyDescent="0.25">
      <c r="B72" s="620" t="s">
        <v>232</v>
      </c>
      <c r="C72" s="622" t="s">
        <v>60</v>
      </c>
      <c r="D72" s="313" t="s">
        <v>61</v>
      </c>
      <c r="E72" s="339">
        <v>1</v>
      </c>
      <c r="F72" s="326">
        <v>0.15316281206922999</v>
      </c>
      <c r="G72" s="339">
        <v>4</v>
      </c>
      <c r="H72" s="326">
        <v>0.22413986327468299</v>
      </c>
      <c r="I72" s="339"/>
      <c r="J72" s="330"/>
      <c r="K72" s="343">
        <v>5</v>
      </c>
      <c r="L72" s="330">
        <v>0.169055991344333</v>
      </c>
    </row>
    <row r="73" spans="2:12" ht="14.25" customHeight="1" x14ac:dyDescent="0.25">
      <c r="B73" s="621" t="s">
        <v>201</v>
      </c>
      <c r="C73" s="622"/>
      <c r="D73" s="314" t="s">
        <v>62</v>
      </c>
      <c r="E73" s="339">
        <v>60</v>
      </c>
      <c r="F73" s="326">
        <v>2.3104470715083401</v>
      </c>
      <c r="G73" s="339">
        <v>86</v>
      </c>
      <c r="H73" s="326">
        <v>1.34387598837391</v>
      </c>
      <c r="I73" s="339">
        <v>28</v>
      </c>
      <c r="J73" s="330">
        <v>1.5796005867087901</v>
      </c>
      <c r="K73" s="343">
        <v>174</v>
      </c>
      <c r="L73" s="330">
        <v>1.61576391274875</v>
      </c>
    </row>
    <row r="74" spans="2:12" ht="14.25" customHeight="1" x14ac:dyDescent="0.25">
      <c r="B74" s="621" t="s">
        <v>201</v>
      </c>
      <c r="C74" s="622"/>
      <c r="D74" s="314" t="s">
        <v>63</v>
      </c>
      <c r="E74" s="339">
        <v>64</v>
      </c>
      <c r="F74" s="326">
        <v>9.5124851367419705</v>
      </c>
      <c r="G74" s="339">
        <v>102</v>
      </c>
      <c r="H74" s="326">
        <v>6.1264940837287503</v>
      </c>
      <c r="I74" s="339">
        <v>36</v>
      </c>
      <c r="J74" s="330">
        <v>9.2236740968485798</v>
      </c>
      <c r="K74" s="343">
        <v>202</v>
      </c>
      <c r="L74" s="330">
        <v>7.4046920821114401</v>
      </c>
    </row>
    <row r="75" spans="2:12" ht="14.25" customHeight="1" x14ac:dyDescent="0.25">
      <c r="B75" s="621" t="s">
        <v>201</v>
      </c>
      <c r="C75" s="622"/>
      <c r="D75" s="314" t="s">
        <v>64</v>
      </c>
      <c r="E75" s="339">
        <v>77</v>
      </c>
      <c r="F75" s="326">
        <v>27.568922305764399</v>
      </c>
      <c r="G75" s="339">
        <v>89</v>
      </c>
      <c r="H75" s="326">
        <v>13.244047619047601</v>
      </c>
      <c r="I75" s="339">
        <v>23</v>
      </c>
      <c r="J75" s="330">
        <v>15.4362416107383</v>
      </c>
      <c r="K75" s="343">
        <v>189</v>
      </c>
      <c r="L75" s="330">
        <v>17.177133509042999</v>
      </c>
    </row>
    <row r="76" spans="2:12" ht="14.25" customHeight="1" x14ac:dyDescent="0.25">
      <c r="B76" s="621"/>
      <c r="C76" s="622"/>
      <c r="D76" s="315" t="s">
        <v>12</v>
      </c>
      <c r="E76" s="170">
        <v>202</v>
      </c>
      <c r="F76" s="158">
        <v>4.8073490563792598</v>
      </c>
      <c r="G76" s="170">
        <v>281</v>
      </c>
      <c r="H76" s="158">
        <v>2.6708741647577701</v>
      </c>
      <c r="I76" s="170">
        <v>87</v>
      </c>
      <c r="J76" s="329">
        <v>3.0720338983050901</v>
      </c>
      <c r="K76" s="342">
        <v>570</v>
      </c>
      <c r="L76" s="329">
        <v>3.2469751862738399</v>
      </c>
    </row>
    <row r="77" spans="2:12" ht="14.25" customHeight="1" x14ac:dyDescent="0.25">
      <c r="B77" s="621" t="s">
        <v>201</v>
      </c>
      <c r="C77" s="622" t="s">
        <v>65</v>
      </c>
      <c r="D77" s="313" t="s">
        <v>61</v>
      </c>
      <c r="E77" s="339">
        <v>3</v>
      </c>
      <c r="F77" s="326">
        <v>0.44530206323289301</v>
      </c>
      <c r="G77" s="339">
        <v>5</v>
      </c>
      <c r="H77" s="326">
        <v>0.26577366714505901</v>
      </c>
      <c r="I77" s="339">
        <v>1</v>
      </c>
      <c r="J77" s="330">
        <v>0.185597624350408</v>
      </c>
      <c r="K77" s="343">
        <v>9</v>
      </c>
      <c r="L77" s="330">
        <v>0.29090438942400898</v>
      </c>
    </row>
    <row r="78" spans="2:12" ht="14.25" customHeight="1" x14ac:dyDescent="0.25">
      <c r="B78" s="621" t="s">
        <v>201</v>
      </c>
      <c r="C78" s="622"/>
      <c r="D78" s="314" t="s">
        <v>62</v>
      </c>
      <c r="E78" s="339">
        <v>80</v>
      </c>
      <c r="F78" s="326">
        <v>2.97077500092837</v>
      </c>
      <c r="G78" s="339">
        <v>138</v>
      </c>
      <c r="H78" s="326">
        <v>2.12046711739398</v>
      </c>
      <c r="I78" s="339">
        <v>40</v>
      </c>
      <c r="J78" s="330">
        <v>2.1883035176979102</v>
      </c>
      <c r="K78" s="343">
        <v>258</v>
      </c>
      <c r="L78" s="330">
        <v>2.33932975482373</v>
      </c>
    </row>
    <row r="79" spans="2:12" ht="14.25" customHeight="1" x14ac:dyDescent="0.25">
      <c r="B79" s="621" t="s">
        <v>201</v>
      </c>
      <c r="C79" s="622"/>
      <c r="D79" s="314" t="s">
        <v>63</v>
      </c>
      <c r="E79" s="339">
        <v>79</v>
      </c>
      <c r="F79" s="326">
        <v>12.446825271781901</v>
      </c>
      <c r="G79" s="339">
        <v>179</v>
      </c>
      <c r="H79" s="326">
        <v>12.147122692725301</v>
      </c>
      <c r="I79" s="339">
        <v>41</v>
      </c>
      <c r="J79" s="330">
        <v>11.784995688416201</v>
      </c>
      <c r="K79" s="343">
        <v>299</v>
      </c>
      <c r="L79" s="330">
        <v>12.1732757918736</v>
      </c>
    </row>
    <row r="80" spans="2:12" ht="14.25" customHeight="1" x14ac:dyDescent="0.25">
      <c r="B80" s="621" t="s">
        <v>201</v>
      </c>
      <c r="C80" s="622"/>
      <c r="D80" s="314" t="s">
        <v>64</v>
      </c>
      <c r="E80" s="339">
        <v>46</v>
      </c>
      <c r="F80" s="326">
        <v>25.828186412128002</v>
      </c>
      <c r="G80" s="339">
        <v>86</v>
      </c>
      <c r="H80" s="326">
        <v>19.634703196347001</v>
      </c>
      <c r="I80" s="339">
        <v>31</v>
      </c>
      <c r="J80" s="330">
        <v>30.815109343936399</v>
      </c>
      <c r="K80" s="343">
        <v>163</v>
      </c>
      <c r="L80" s="330">
        <v>22.743128226594099</v>
      </c>
    </row>
    <row r="81" spans="2:12" ht="15" customHeight="1" x14ac:dyDescent="0.25">
      <c r="B81" s="621"/>
      <c r="C81" s="622"/>
      <c r="D81" s="315" t="s">
        <v>12</v>
      </c>
      <c r="E81" s="339">
        <v>208</v>
      </c>
      <c r="F81" s="326">
        <v>4.9767909269273103</v>
      </c>
      <c r="G81" s="339">
        <v>408</v>
      </c>
      <c r="H81" s="326">
        <v>3.96081895756681</v>
      </c>
      <c r="I81" s="339">
        <v>113</v>
      </c>
      <c r="J81" s="330">
        <v>4.0139244103438498</v>
      </c>
      <c r="K81" s="343">
        <v>729</v>
      </c>
      <c r="L81" s="330">
        <v>4.2149692116446502</v>
      </c>
    </row>
    <row r="82" spans="2:12" ht="15" customHeight="1" x14ac:dyDescent="0.25">
      <c r="B82" s="621"/>
      <c r="C82" s="316" t="s">
        <v>66</v>
      </c>
      <c r="D82" s="317"/>
      <c r="E82" s="282">
        <v>410</v>
      </c>
      <c r="F82" s="173">
        <v>4.89184255425769</v>
      </c>
      <c r="G82" s="282">
        <v>689</v>
      </c>
      <c r="H82" s="173">
        <v>3.3090318800488001</v>
      </c>
      <c r="I82" s="282">
        <v>200</v>
      </c>
      <c r="J82" s="472">
        <v>3.5415781272134899</v>
      </c>
      <c r="K82" s="473">
        <v>1299</v>
      </c>
      <c r="L82" s="472">
        <v>3.72737106997644</v>
      </c>
    </row>
    <row r="83" spans="2:12" ht="14.25" customHeight="1" x14ac:dyDescent="0.25">
      <c r="B83" s="620" t="s">
        <v>202</v>
      </c>
      <c r="C83" s="622" t="s">
        <v>60</v>
      </c>
      <c r="D83" s="313" t="s">
        <v>61</v>
      </c>
      <c r="E83" s="339">
        <v>2</v>
      </c>
      <c r="F83" s="326">
        <v>0.30632562413845899</v>
      </c>
      <c r="G83" s="339">
        <v>4</v>
      </c>
      <c r="H83" s="326">
        <v>0.22413986327468299</v>
      </c>
      <c r="I83" s="339">
        <v>5</v>
      </c>
      <c r="J83" s="330">
        <v>0.96135358584887498</v>
      </c>
      <c r="K83" s="343">
        <v>11</v>
      </c>
      <c r="L83" s="330">
        <v>0.37192318095753302</v>
      </c>
    </row>
    <row r="84" spans="2:12" ht="14.25" customHeight="1" x14ac:dyDescent="0.25">
      <c r="B84" s="621" t="s">
        <v>202</v>
      </c>
      <c r="C84" s="622"/>
      <c r="D84" s="314" t="s">
        <v>62</v>
      </c>
      <c r="E84" s="339">
        <v>80</v>
      </c>
      <c r="F84" s="326">
        <v>3.08059609534445</v>
      </c>
      <c r="G84" s="339">
        <v>157</v>
      </c>
      <c r="H84" s="326">
        <v>2.4533550020314401</v>
      </c>
      <c r="I84" s="339">
        <v>58</v>
      </c>
      <c r="J84" s="330">
        <v>3.2720297867539201</v>
      </c>
      <c r="K84" s="343">
        <v>295</v>
      </c>
      <c r="L84" s="330">
        <v>2.7393698520740299</v>
      </c>
    </row>
    <row r="85" spans="2:12" ht="14.25" customHeight="1" x14ac:dyDescent="0.25">
      <c r="B85" s="621" t="s">
        <v>202</v>
      </c>
      <c r="C85" s="622"/>
      <c r="D85" s="314" t="s">
        <v>63</v>
      </c>
      <c r="E85" s="339">
        <v>42</v>
      </c>
      <c r="F85" s="326">
        <v>6.2425683709869197</v>
      </c>
      <c r="G85" s="339">
        <v>80</v>
      </c>
      <c r="H85" s="326">
        <v>4.8050933990029403</v>
      </c>
      <c r="I85" s="339">
        <v>23</v>
      </c>
      <c r="J85" s="330">
        <v>5.8929028952088096</v>
      </c>
      <c r="K85" s="343">
        <v>145</v>
      </c>
      <c r="L85" s="330">
        <v>5.3152492668621703</v>
      </c>
    </row>
    <row r="86" spans="2:12" ht="14.25" customHeight="1" x14ac:dyDescent="0.25">
      <c r="B86" s="621" t="s">
        <v>202</v>
      </c>
      <c r="C86" s="622"/>
      <c r="D86" s="314" t="s">
        <v>64</v>
      </c>
      <c r="E86" s="339">
        <v>10</v>
      </c>
      <c r="F86" s="326">
        <v>3.58037952022914</v>
      </c>
      <c r="G86" s="339">
        <v>39</v>
      </c>
      <c r="H86" s="326">
        <v>5.8035714285714297</v>
      </c>
      <c r="I86" s="339">
        <v>5</v>
      </c>
      <c r="J86" s="330">
        <v>3.3557046979865799</v>
      </c>
      <c r="K86" s="343">
        <v>54</v>
      </c>
      <c r="L86" s="330">
        <v>4.9077524311551404</v>
      </c>
    </row>
    <row r="87" spans="2:12" ht="14.25" customHeight="1" x14ac:dyDescent="0.25">
      <c r="B87" s="621"/>
      <c r="C87" s="622"/>
      <c r="D87" s="315" t="s">
        <v>12</v>
      </c>
      <c r="E87" s="170">
        <v>134</v>
      </c>
      <c r="F87" s="158">
        <v>3.18903353244961</v>
      </c>
      <c r="G87" s="170">
        <v>280</v>
      </c>
      <c r="H87" s="158">
        <v>2.6613692744917299</v>
      </c>
      <c r="I87" s="170">
        <v>91</v>
      </c>
      <c r="J87" s="329">
        <v>3.2132768361581898</v>
      </c>
      <c r="K87" s="342">
        <v>505</v>
      </c>
      <c r="L87" s="329">
        <v>2.8767060860847198</v>
      </c>
    </row>
    <row r="88" spans="2:12" ht="14.25" customHeight="1" x14ac:dyDescent="0.25">
      <c r="B88" s="621" t="s">
        <v>202</v>
      </c>
      <c r="C88" s="622" t="s">
        <v>65</v>
      </c>
      <c r="D88" s="319" t="s">
        <v>61</v>
      </c>
      <c r="E88" s="339">
        <v>2</v>
      </c>
      <c r="F88" s="326">
        <v>0.29686804215526202</v>
      </c>
      <c r="G88" s="339">
        <v>4</v>
      </c>
      <c r="H88" s="326">
        <v>0.21261893371604701</v>
      </c>
      <c r="I88" s="339">
        <v>3</v>
      </c>
      <c r="J88" s="330">
        <v>0.55679287305122505</v>
      </c>
      <c r="K88" s="343">
        <v>9</v>
      </c>
      <c r="L88" s="330">
        <v>0.29090438942400898</v>
      </c>
    </row>
    <row r="89" spans="2:12" ht="14.25" customHeight="1" x14ac:dyDescent="0.25">
      <c r="B89" s="621" t="s">
        <v>202</v>
      </c>
      <c r="C89" s="622"/>
      <c r="D89" s="314" t="s">
        <v>62</v>
      </c>
      <c r="E89" s="339">
        <v>46</v>
      </c>
      <c r="F89" s="326">
        <v>1.70819562553381</v>
      </c>
      <c r="G89" s="339">
        <v>110</v>
      </c>
      <c r="H89" s="326">
        <v>1.6902274124154899</v>
      </c>
      <c r="I89" s="339">
        <v>37</v>
      </c>
      <c r="J89" s="330">
        <v>2.0241807538705601</v>
      </c>
      <c r="K89" s="343">
        <v>193</v>
      </c>
      <c r="L89" s="330">
        <v>1.7499637313216301</v>
      </c>
    </row>
    <row r="90" spans="2:12" ht="14.25" customHeight="1" x14ac:dyDescent="0.25">
      <c r="B90" s="621" t="s">
        <v>202</v>
      </c>
      <c r="C90" s="622"/>
      <c r="D90" s="314" t="s">
        <v>63</v>
      </c>
      <c r="E90" s="339">
        <v>41</v>
      </c>
      <c r="F90" s="326">
        <v>6.4597447613045498</v>
      </c>
      <c r="G90" s="339">
        <v>81</v>
      </c>
      <c r="H90" s="326">
        <v>5.4967426710097698</v>
      </c>
      <c r="I90" s="339">
        <v>22</v>
      </c>
      <c r="J90" s="330">
        <v>6.3236562230526001</v>
      </c>
      <c r="K90" s="343">
        <v>144</v>
      </c>
      <c r="L90" s="330">
        <v>5.8627147626414802</v>
      </c>
    </row>
    <row r="91" spans="2:12" ht="14.25" customHeight="1" x14ac:dyDescent="0.25">
      <c r="B91" s="621" t="s">
        <v>202</v>
      </c>
      <c r="C91" s="622"/>
      <c r="D91" s="314" t="s">
        <v>64</v>
      </c>
      <c r="E91" s="339">
        <v>12</v>
      </c>
      <c r="F91" s="326">
        <v>6.7377877596855704</v>
      </c>
      <c r="G91" s="339">
        <v>27</v>
      </c>
      <c r="H91" s="326">
        <v>6.1643835616438398</v>
      </c>
      <c r="I91" s="339">
        <v>5</v>
      </c>
      <c r="J91" s="330">
        <v>4.9701789264413501</v>
      </c>
      <c r="K91" s="343">
        <v>44</v>
      </c>
      <c r="L91" s="330">
        <v>6.1392493372401296</v>
      </c>
    </row>
    <row r="92" spans="2:12" ht="14.25" customHeight="1" x14ac:dyDescent="0.25">
      <c r="B92" s="621"/>
      <c r="C92" s="622"/>
      <c r="D92" s="315" t="s">
        <v>12</v>
      </c>
      <c r="E92" s="339">
        <v>101</v>
      </c>
      <c r="F92" s="326">
        <v>2.4166148250945101</v>
      </c>
      <c r="G92" s="339">
        <v>222</v>
      </c>
      <c r="H92" s="326">
        <v>2.1551514916172398</v>
      </c>
      <c r="I92" s="339">
        <v>67</v>
      </c>
      <c r="J92" s="336">
        <v>2.3799374822392698</v>
      </c>
      <c r="K92" s="348">
        <v>390</v>
      </c>
      <c r="L92" s="331">
        <v>2.2549218004683298</v>
      </c>
    </row>
    <row r="93" spans="2:12" ht="15" customHeight="1" x14ac:dyDescent="0.25">
      <c r="B93" s="621"/>
      <c r="C93" s="316" t="s">
        <v>66</v>
      </c>
      <c r="D93" s="317"/>
      <c r="E93" s="282">
        <v>235</v>
      </c>
      <c r="F93" s="173">
        <v>2.8038609762208702</v>
      </c>
      <c r="G93" s="282">
        <v>502</v>
      </c>
      <c r="H93" s="173">
        <v>2.4109346934462899</v>
      </c>
      <c r="I93" s="282">
        <v>158</v>
      </c>
      <c r="J93" s="472">
        <v>2.7978467204986499</v>
      </c>
      <c r="K93" s="473">
        <v>895</v>
      </c>
      <c r="L93" s="472">
        <v>2.5681271036404301</v>
      </c>
    </row>
    <row r="94" spans="2:12" ht="14.25" customHeight="1" x14ac:dyDescent="0.25">
      <c r="B94" s="620" t="s">
        <v>203</v>
      </c>
      <c r="C94" s="622" t="s">
        <v>60</v>
      </c>
      <c r="D94" s="313" t="s">
        <v>61</v>
      </c>
      <c r="E94" s="157"/>
      <c r="F94" s="235"/>
      <c r="G94" s="157">
        <v>1</v>
      </c>
      <c r="H94" s="235">
        <v>5.6034965818670901E-2</v>
      </c>
      <c r="I94" s="157"/>
      <c r="J94" s="328"/>
      <c r="K94" s="341">
        <v>1</v>
      </c>
      <c r="L94" s="328">
        <v>3.38111982688667E-2</v>
      </c>
    </row>
    <row r="95" spans="2:12" ht="14.25" customHeight="1" x14ac:dyDescent="0.25">
      <c r="B95" s="621" t="s">
        <v>203</v>
      </c>
      <c r="C95" s="622"/>
      <c r="D95" s="314" t="s">
        <v>62</v>
      </c>
      <c r="E95" s="157">
        <v>7</v>
      </c>
      <c r="F95" s="235">
        <v>0.26955215834263901</v>
      </c>
      <c r="G95" s="157">
        <v>53</v>
      </c>
      <c r="H95" s="235">
        <v>0.82820264399787502</v>
      </c>
      <c r="I95" s="157">
        <v>5</v>
      </c>
      <c r="J95" s="328">
        <v>0.282071533340855</v>
      </c>
      <c r="K95" s="341">
        <v>65</v>
      </c>
      <c r="L95" s="328">
        <v>0.60358996740614201</v>
      </c>
    </row>
    <row r="96" spans="2:12" ht="14.25" customHeight="1" x14ac:dyDescent="0.25">
      <c r="B96" s="621" t="s">
        <v>203</v>
      </c>
      <c r="C96" s="622"/>
      <c r="D96" s="314" t="s">
        <v>63</v>
      </c>
      <c r="E96" s="157">
        <v>15</v>
      </c>
      <c r="F96" s="235">
        <v>2.2294887039239</v>
      </c>
      <c r="G96" s="157">
        <v>53</v>
      </c>
      <c r="H96" s="235">
        <v>3.18337437683945</v>
      </c>
      <c r="I96" s="157">
        <v>14</v>
      </c>
      <c r="J96" s="328">
        <v>3.58698437099667</v>
      </c>
      <c r="K96" s="341">
        <v>82</v>
      </c>
      <c r="L96" s="328">
        <v>3.0058651026393002</v>
      </c>
    </row>
    <row r="97" spans="2:12" ht="14.25" customHeight="1" x14ac:dyDescent="0.25">
      <c r="B97" s="621" t="s">
        <v>203</v>
      </c>
      <c r="C97" s="622"/>
      <c r="D97" s="314" t="s">
        <v>64</v>
      </c>
      <c r="E97" s="157">
        <v>19</v>
      </c>
      <c r="F97" s="235">
        <v>6.8027210884353702</v>
      </c>
      <c r="G97" s="157">
        <v>21</v>
      </c>
      <c r="H97" s="235">
        <v>3.125</v>
      </c>
      <c r="I97" s="157">
        <v>9</v>
      </c>
      <c r="J97" s="328">
        <v>6.0402684563758404</v>
      </c>
      <c r="K97" s="341">
        <v>49</v>
      </c>
      <c r="L97" s="328">
        <v>4.4533309097518901</v>
      </c>
    </row>
    <row r="98" spans="2:12" ht="15" customHeight="1" x14ac:dyDescent="0.25">
      <c r="B98" s="621"/>
      <c r="C98" s="622"/>
      <c r="D98" s="315" t="s">
        <v>12</v>
      </c>
      <c r="E98" s="170">
        <v>41</v>
      </c>
      <c r="F98" s="158">
        <v>0.97574906589875998</v>
      </c>
      <c r="G98" s="170">
        <v>128</v>
      </c>
      <c r="H98" s="158">
        <v>1.2166259540533599</v>
      </c>
      <c r="I98" s="170">
        <v>28</v>
      </c>
      <c r="J98" s="329">
        <v>0.98870056497175096</v>
      </c>
      <c r="K98" s="342">
        <v>197</v>
      </c>
      <c r="L98" s="329">
        <v>1.1222001959578001</v>
      </c>
    </row>
    <row r="99" spans="2:12" ht="14.25" customHeight="1" x14ac:dyDescent="0.25">
      <c r="B99" s="621" t="s">
        <v>203</v>
      </c>
      <c r="C99" s="622" t="s">
        <v>65</v>
      </c>
      <c r="D99" s="313" t="s">
        <v>61</v>
      </c>
      <c r="E99" s="339">
        <v>16</v>
      </c>
      <c r="F99" s="326">
        <v>2.3749443372421002</v>
      </c>
      <c r="G99" s="339">
        <v>16</v>
      </c>
      <c r="H99" s="326">
        <v>0.85047573486419004</v>
      </c>
      <c r="I99" s="339">
        <v>3</v>
      </c>
      <c r="J99" s="330">
        <v>0.55679287305122505</v>
      </c>
      <c r="K99" s="343">
        <v>35</v>
      </c>
      <c r="L99" s="330">
        <v>1.13129484776004</v>
      </c>
    </row>
    <row r="100" spans="2:12" ht="14.25" customHeight="1" x14ac:dyDescent="0.25">
      <c r="B100" s="621" t="s">
        <v>203</v>
      </c>
      <c r="C100" s="622"/>
      <c r="D100" s="314" t="s">
        <v>62</v>
      </c>
      <c r="E100" s="157">
        <v>22</v>
      </c>
      <c r="F100" s="235">
        <v>0.81696312525530101</v>
      </c>
      <c r="G100" s="157">
        <v>52</v>
      </c>
      <c r="H100" s="235">
        <v>0.79901659496004895</v>
      </c>
      <c r="I100" s="157">
        <v>20</v>
      </c>
      <c r="J100" s="328">
        <v>1.09415175884895</v>
      </c>
      <c r="K100" s="341">
        <v>94</v>
      </c>
      <c r="L100" s="328">
        <v>0.85231394167996499</v>
      </c>
    </row>
    <row r="101" spans="2:12" ht="14.25" customHeight="1" x14ac:dyDescent="0.25">
      <c r="B101" s="621" t="s">
        <v>203</v>
      </c>
      <c r="C101" s="622"/>
      <c r="D101" s="314" t="s">
        <v>63</v>
      </c>
      <c r="E101" s="157">
        <v>20</v>
      </c>
      <c r="F101" s="235">
        <v>3.1510950055144198</v>
      </c>
      <c r="G101" s="157">
        <v>85</v>
      </c>
      <c r="H101" s="235">
        <v>5.7681867535287701</v>
      </c>
      <c r="I101" s="157">
        <v>30</v>
      </c>
      <c r="J101" s="328">
        <v>8.6231675768899105</v>
      </c>
      <c r="K101" s="341">
        <v>135</v>
      </c>
      <c r="L101" s="328">
        <v>5.4962950899763898</v>
      </c>
    </row>
    <row r="102" spans="2:12" ht="14.25" customHeight="1" x14ac:dyDescent="0.25">
      <c r="B102" s="621" t="s">
        <v>203</v>
      </c>
      <c r="C102" s="622"/>
      <c r="D102" s="314" t="s">
        <v>64</v>
      </c>
      <c r="E102" s="157">
        <v>8</v>
      </c>
      <c r="F102" s="235">
        <v>4.4918585064570502</v>
      </c>
      <c r="G102" s="157">
        <v>45</v>
      </c>
      <c r="H102" s="235">
        <v>10.2739726027397</v>
      </c>
      <c r="I102" s="157">
        <v>5</v>
      </c>
      <c r="J102" s="328">
        <v>4.9701789264413501</v>
      </c>
      <c r="K102" s="341">
        <v>58</v>
      </c>
      <c r="L102" s="328">
        <v>8.0926468536347205</v>
      </c>
    </row>
    <row r="103" spans="2:12" ht="15" customHeight="1" x14ac:dyDescent="0.25">
      <c r="B103" s="621"/>
      <c r="C103" s="622"/>
      <c r="D103" s="315" t="s">
        <v>12</v>
      </c>
      <c r="E103" s="157">
        <v>66</v>
      </c>
      <c r="F103" s="235">
        <v>1.5791740441211699</v>
      </c>
      <c r="G103" s="157">
        <v>198</v>
      </c>
      <c r="H103" s="328">
        <v>1.9221621411721299</v>
      </c>
      <c r="I103" s="341">
        <v>58</v>
      </c>
      <c r="J103" s="328">
        <v>2.06024438761012</v>
      </c>
      <c r="K103" s="341">
        <v>322</v>
      </c>
      <c r="L103" s="328">
        <v>1.86175594807898</v>
      </c>
    </row>
    <row r="104" spans="2:12" ht="15" customHeight="1" x14ac:dyDescent="0.25">
      <c r="B104" s="621"/>
      <c r="C104" s="316" t="s">
        <v>66</v>
      </c>
      <c r="D104" s="317"/>
      <c r="E104" s="282">
        <v>107</v>
      </c>
      <c r="F104" s="173">
        <v>1.2766515934282301</v>
      </c>
      <c r="G104" s="282">
        <v>326</v>
      </c>
      <c r="H104" s="472">
        <v>1.5656667531145201</v>
      </c>
      <c r="I104" s="473">
        <v>86</v>
      </c>
      <c r="J104" s="472">
        <v>1.5228785947018</v>
      </c>
      <c r="K104" s="473">
        <v>519</v>
      </c>
      <c r="L104" s="472">
        <v>1.4892267785356199</v>
      </c>
    </row>
    <row r="105" spans="2:12" ht="14.25" customHeight="1" x14ac:dyDescent="0.25">
      <c r="B105" s="620" t="s">
        <v>204</v>
      </c>
      <c r="C105" s="622" t="s">
        <v>60</v>
      </c>
      <c r="D105" s="313" t="s">
        <v>61</v>
      </c>
      <c r="E105" s="157">
        <v>1</v>
      </c>
      <c r="F105" s="235">
        <v>0.15316281206922999</v>
      </c>
      <c r="G105" s="157"/>
      <c r="H105" s="328"/>
      <c r="I105" s="341"/>
      <c r="J105" s="328"/>
      <c r="K105" s="341">
        <v>1</v>
      </c>
      <c r="L105" s="328">
        <v>3.38111982688667E-2</v>
      </c>
    </row>
    <row r="106" spans="2:12" ht="14.25" customHeight="1" x14ac:dyDescent="0.25">
      <c r="B106" s="621" t="s">
        <v>204</v>
      </c>
      <c r="C106" s="622"/>
      <c r="D106" s="314" t="s">
        <v>62</v>
      </c>
      <c r="E106" s="157">
        <v>18</v>
      </c>
      <c r="F106" s="235">
        <v>0.69313412145250097</v>
      </c>
      <c r="G106" s="157">
        <v>42</v>
      </c>
      <c r="H106" s="328">
        <v>0.656311529205863</v>
      </c>
      <c r="I106" s="341">
        <v>12</v>
      </c>
      <c r="J106" s="328">
        <v>0.67697168001805297</v>
      </c>
      <c r="K106" s="341">
        <v>72</v>
      </c>
      <c r="L106" s="328">
        <v>0.66859196389603404</v>
      </c>
    </row>
    <row r="107" spans="2:12" ht="14.25" customHeight="1" x14ac:dyDescent="0.25">
      <c r="B107" s="621" t="s">
        <v>204</v>
      </c>
      <c r="C107" s="622"/>
      <c r="D107" s="314" t="s">
        <v>63</v>
      </c>
      <c r="E107" s="157">
        <v>22</v>
      </c>
      <c r="F107" s="235">
        <v>3.2699167657550499</v>
      </c>
      <c r="G107" s="157">
        <v>41</v>
      </c>
      <c r="H107" s="328">
        <v>2.46261036698901</v>
      </c>
      <c r="I107" s="341">
        <v>19</v>
      </c>
      <c r="J107" s="328">
        <v>4.8680502177811897</v>
      </c>
      <c r="K107" s="341">
        <v>82</v>
      </c>
      <c r="L107" s="328">
        <v>3.0058651026393002</v>
      </c>
    </row>
    <row r="108" spans="2:12" ht="14.25" customHeight="1" x14ac:dyDescent="0.25">
      <c r="B108" s="621" t="s">
        <v>204</v>
      </c>
      <c r="C108" s="622"/>
      <c r="D108" s="314" t="s">
        <v>64</v>
      </c>
      <c r="E108" s="157">
        <v>20</v>
      </c>
      <c r="F108" s="235">
        <v>7.1607590404582897</v>
      </c>
      <c r="G108" s="157">
        <v>33</v>
      </c>
      <c r="H108" s="328">
        <v>4.91071428571429</v>
      </c>
      <c r="I108" s="341">
        <v>4</v>
      </c>
      <c r="J108" s="328">
        <v>2.6845637583892601</v>
      </c>
      <c r="K108" s="341">
        <v>57</v>
      </c>
      <c r="L108" s="328">
        <v>5.1804053439970899</v>
      </c>
    </row>
    <row r="109" spans="2:12" ht="15" customHeight="1" x14ac:dyDescent="0.25">
      <c r="B109" s="621"/>
      <c r="C109" s="622"/>
      <c r="D109" s="315" t="s">
        <v>12</v>
      </c>
      <c r="E109" s="170">
        <v>61</v>
      </c>
      <c r="F109" s="158">
        <v>1.4517242199957201</v>
      </c>
      <c r="G109" s="170">
        <v>116</v>
      </c>
      <c r="H109" s="329">
        <v>1.10256727086086</v>
      </c>
      <c r="I109" s="342">
        <v>35</v>
      </c>
      <c r="J109" s="329">
        <v>1.2358757062146899</v>
      </c>
      <c r="K109" s="342">
        <v>212</v>
      </c>
      <c r="L109" s="329">
        <v>1.20764691138606</v>
      </c>
    </row>
    <row r="110" spans="2:12" ht="14.25" customHeight="1" x14ac:dyDescent="0.25">
      <c r="B110" s="621" t="s">
        <v>204</v>
      </c>
      <c r="C110" s="622" t="s">
        <v>65</v>
      </c>
      <c r="D110" s="313" t="s">
        <v>61</v>
      </c>
      <c r="E110" s="339"/>
      <c r="F110" s="326"/>
      <c r="G110" s="339">
        <v>1</v>
      </c>
      <c r="H110" s="330">
        <v>5.3154733429011898E-2</v>
      </c>
      <c r="I110" s="343"/>
      <c r="J110" s="330"/>
      <c r="K110" s="343">
        <v>1</v>
      </c>
      <c r="L110" s="330">
        <v>3.2322709936000997E-2</v>
      </c>
    </row>
    <row r="111" spans="2:12" ht="14.25" customHeight="1" x14ac:dyDescent="0.25">
      <c r="B111" s="621" t="s">
        <v>204</v>
      </c>
      <c r="C111" s="622"/>
      <c r="D111" s="314" t="s">
        <v>62</v>
      </c>
      <c r="E111" s="157">
        <v>30</v>
      </c>
      <c r="F111" s="235">
        <v>1.1140406253481401</v>
      </c>
      <c r="G111" s="157">
        <v>70</v>
      </c>
      <c r="H111" s="328">
        <v>1.0755992624462201</v>
      </c>
      <c r="I111" s="341">
        <v>20</v>
      </c>
      <c r="J111" s="328">
        <v>1.09415175884895</v>
      </c>
      <c r="K111" s="341">
        <v>120</v>
      </c>
      <c r="L111" s="328">
        <v>1.08806035108081</v>
      </c>
    </row>
    <row r="112" spans="2:12" ht="14.25" customHeight="1" x14ac:dyDescent="0.25">
      <c r="B112" s="621" t="s">
        <v>204</v>
      </c>
      <c r="C112" s="622"/>
      <c r="D112" s="314" t="s">
        <v>63</v>
      </c>
      <c r="E112" s="157">
        <v>45</v>
      </c>
      <c r="F112" s="235">
        <v>7.0899637624074403</v>
      </c>
      <c r="G112" s="157">
        <v>136</v>
      </c>
      <c r="H112" s="328">
        <v>9.2290988056460392</v>
      </c>
      <c r="I112" s="341">
        <v>43</v>
      </c>
      <c r="J112" s="328">
        <v>12.3598735268755</v>
      </c>
      <c r="K112" s="341">
        <v>224</v>
      </c>
      <c r="L112" s="328">
        <v>9.1197785196645196</v>
      </c>
    </row>
    <row r="113" spans="2:12" ht="14.25" customHeight="1" x14ac:dyDescent="0.25">
      <c r="B113" s="621" t="s">
        <v>204</v>
      </c>
      <c r="C113" s="622"/>
      <c r="D113" s="314" t="s">
        <v>64</v>
      </c>
      <c r="E113" s="157">
        <v>16</v>
      </c>
      <c r="F113" s="235">
        <v>8.9837170129140898</v>
      </c>
      <c r="G113" s="157">
        <v>52</v>
      </c>
      <c r="H113" s="328">
        <v>11.872146118721499</v>
      </c>
      <c r="I113" s="341">
        <v>7</v>
      </c>
      <c r="J113" s="328">
        <v>6.9582504970178896</v>
      </c>
      <c r="K113" s="341">
        <v>75</v>
      </c>
      <c r="L113" s="328">
        <v>10.4646295521139</v>
      </c>
    </row>
    <row r="114" spans="2:12" ht="15" customHeight="1" x14ac:dyDescent="0.25">
      <c r="B114" s="621"/>
      <c r="C114" s="622"/>
      <c r="D114" s="315" t="s">
        <v>12</v>
      </c>
      <c r="E114" s="157">
        <v>91</v>
      </c>
      <c r="F114" s="235">
        <v>2.1773460305307002</v>
      </c>
      <c r="G114" s="157">
        <v>259</v>
      </c>
      <c r="H114" s="328">
        <v>2.51434340688678</v>
      </c>
      <c r="I114" s="341">
        <v>70</v>
      </c>
      <c r="J114" s="337">
        <v>2.4865018471156599</v>
      </c>
      <c r="K114" s="349">
        <v>420</v>
      </c>
      <c r="L114" s="329">
        <v>2.4283773235812798</v>
      </c>
    </row>
    <row r="115" spans="2:12" ht="15" customHeight="1" x14ac:dyDescent="0.25">
      <c r="B115" s="621"/>
      <c r="C115" s="316" t="s">
        <v>66</v>
      </c>
      <c r="D115" s="317"/>
      <c r="E115" s="282">
        <v>152</v>
      </c>
      <c r="F115" s="173">
        <v>1.8135611420662701</v>
      </c>
      <c r="G115" s="282">
        <v>375</v>
      </c>
      <c r="H115" s="472">
        <v>1.80099703195689</v>
      </c>
      <c r="I115" s="473">
        <v>105</v>
      </c>
      <c r="J115" s="472">
        <v>1.8593285167870801</v>
      </c>
      <c r="K115" s="473">
        <v>632</v>
      </c>
      <c r="L115" s="472">
        <v>1.81347075921872</v>
      </c>
    </row>
    <row r="116" spans="2:12" ht="15" customHeight="1" x14ac:dyDescent="0.25">
      <c r="B116" s="620" t="s">
        <v>205</v>
      </c>
      <c r="C116" s="622" t="s">
        <v>60</v>
      </c>
      <c r="D116" s="313" t="s">
        <v>61</v>
      </c>
      <c r="E116" s="156">
        <v>5</v>
      </c>
      <c r="F116" s="233">
        <v>0.76581406034614796</v>
      </c>
      <c r="G116" s="156">
        <v>8</v>
      </c>
      <c r="H116" s="334">
        <v>0.44827972654936699</v>
      </c>
      <c r="I116" s="346">
        <v>10</v>
      </c>
      <c r="J116" s="334">
        <v>1.92270717169775</v>
      </c>
      <c r="K116" s="346">
        <v>23</v>
      </c>
      <c r="L116" s="334">
        <v>0.77765756018393295</v>
      </c>
    </row>
    <row r="117" spans="2:12" ht="15.75" customHeight="1" x14ac:dyDescent="0.25">
      <c r="B117" s="621" t="s">
        <v>205</v>
      </c>
      <c r="C117" s="622"/>
      <c r="D117" s="314" t="s">
        <v>62</v>
      </c>
      <c r="E117" s="157">
        <v>40</v>
      </c>
      <c r="F117" s="235">
        <v>1.5402980476722199</v>
      </c>
      <c r="G117" s="157">
        <v>55</v>
      </c>
      <c r="H117" s="328">
        <v>0.859455573960059</v>
      </c>
      <c r="I117" s="341">
        <v>36</v>
      </c>
      <c r="J117" s="328">
        <v>2.0309150400541598</v>
      </c>
      <c r="K117" s="341">
        <v>131</v>
      </c>
      <c r="L117" s="328">
        <v>1.2164659343108399</v>
      </c>
    </row>
    <row r="118" spans="2:12" ht="15.75" customHeight="1" x14ac:dyDescent="0.25">
      <c r="B118" s="621" t="s">
        <v>205</v>
      </c>
      <c r="C118" s="622"/>
      <c r="D118" s="314" t="s">
        <v>63</v>
      </c>
      <c r="E118" s="157">
        <v>41</v>
      </c>
      <c r="F118" s="235">
        <v>6.0939357907253298</v>
      </c>
      <c r="G118" s="157">
        <v>116</v>
      </c>
      <c r="H118" s="328">
        <v>6.9673854285542696</v>
      </c>
      <c r="I118" s="341">
        <v>23</v>
      </c>
      <c r="J118" s="328">
        <v>5.8929028952088096</v>
      </c>
      <c r="K118" s="341">
        <v>180</v>
      </c>
      <c r="L118" s="328">
        <v>6.5982404692082097</v>
      </c>
    </row>
    <row r="119" spans="2:12" ht="15" customHeight="1" x14ac:dyDescent="0.25">
      <c r="B119" s="621" t="s">
        <v>205</v>
      </c>
      <c r="C119" s="622"/>
      <c r="D119" s="314" t="s">
        <v>64</v>
      </c>
      <c r="E119" s="157">
        <v>18</v>
      </c>
      <c r="F119" s="235">
        <v>6.4446831364124604</v>
      </c>
      <c r="G119" s="157">
        <v>65</v>
      </c>
      <c r="H119" s="328">
        <v>9.6726190476190492</v>
      </c>
      <c r="I119" s="341">
        <v>16</v>
      </c>
      <c r="J119" s="328">
        <v>10.738255033557</v>
      </c>
      <c r="K119" s="341">
        <v>99</v>
      </c>
      <c r="L119" s="328">
        <v>8.9975461237844208</v>
      </c>
    </row>
    <row r="120" spans="2:12" ht="15" customHeight="1" x14ac:dyDescent="0.25">
      <c r="B120" s="621"/>
      <c r="C120" s="622"/>
      <c r="D120" s="315" t="s">
        <v>12</v>
      </c>
      <c r="E120" s="170">
        <v>104</v>
      </c>
      <c r="F120" s="158">
        <v>2.4750708013041698</v>
      </c>
      <c r="G120" s="170">
        <v>244</v>
      </c>
      <c r="H120" s="329">
        <v>2.31919322491422</v>
      </c>
      <c r="I120" s="342">
        <v>85</v>
      </c>
      <c r="J120" s="329">
        <v>3.0014124293785298</v>
      </c>
      <c r="K120" s="342">
        <v>433</v>
      </c>
      <c r="L120" s="329">
        <v>2.46656185202907</v>
      </c>
    </row>
    <row r="121" spans="2:12" ht="15" customHeight="1" x14ac:dyDescent="0.25">
      <c r="B121" s="621" t="s">
        <v>205</v>
      </c>
      <c r="C121" s="622" t="s">
        <v>65</v>
      </c>
      <c r="D121" s="313" t="s">
        <v>61</v>
      </c>
      <c r="E121" s="339">
        <v>6</v>
      </c>
      <c r="F121" s="326">
        <v>0.89060412646578602</v>
      </c>
      <c r="G121" s="339">
        <v>6</v>
      </c>
      <c r="H121" s="330">
        <v>0.31892840057407101</v>
      </c>
      <c r="I121" s="343">
        <v>18</v>
      </c>
      <c r="J121" s="330">
        <v>3.3407572383073498</v>
      </c>
      <c r="K121" s="343">
        <v>30</v>
      </c>
      <c r="L121" s="330">
        <v>0.96968129808003101</v>
      </c>
    </row>
    <row r="122" spans="2:12" ht="15" customHeight="1" x14ac:dyDescent="0.25">
      <c r="B122" s="621" t="s">
        <v>205</v>
      </c>
      <c r="C122" s="622"/>
      <c r="D122" s="314" t="s">
        <v>62</v>
      </c>
      <c r="E122" s="157">
        <v>118</v>
      </c>
      <c r="F122" s="235">
        <v>4.3818931263693397</v>
      </c>
      <c r="G122" s="157">
        <v>233</v>
      </c>
      <c r="H122" s="328">
        <v>3.5802089735709899</v>
      </c>
      <c r="I122" s="341">
        <v>58</v>
      </c>
      <c r="J122" s="328">
        <v>3.17304010066196</v>
      </c>
      <c r="K122" s="341">
        <v>409</v>
      </c>
      <c r="L122" s="328">
        <v>3.70847236326708</v>
      </c>
    </row>
    <row r="123" spans="2:12" ht="15" customHeight="1" x14ac:dyDescent="0.25">
      <c r="B123" s="621" t="s">
        <v>205</v>
      </c>
      <c r="C123" s="622"/>
      <c r="D123" s="314" t="s">
        <v>63</v>
      </c>
      <c r="E123" s="157">
        <v>107</v>
      </c>
      <c r="F123" s="235">
        <v>16.858358279502099</v>
      </c>
      <c r="G123" s="157">
        <v>278</v>
      </c>
      <c r="H123" s="328">
        <v>18.865363735070598</v>
      </c>
      <c r="I123" s="341">
        <v>71</v>
      </c>
      <c r="J123" s="328">
        <v>20.408163265306101</v>
      </c>
      <c r="K123" s="341">
        <v>456</v>
      </c>
      <c r="L123" s="328">
        <v>18.5652634150313</v>
      </c>
    </row>
    <row r="124" spans="2:12" ht="15" customHeight="1" x14ac:dyDescent="0.25">
      <c r="B124" s="621" t="s">
        <v>205</v>
      </c>
      <c r="C124" s="622"/>
      <c r="D124" s="314" t="s">
        <v>64</v>
      </c>
      <c r="E124" s="157">
        <v>36</v>
      </c>
      <c r="F124" s="235">
        <v>20.213363279056701</v>
      </c>
      <c r="G124" s="157">
        <v>94</v>
      </c>
      <c r="H124" s="328">
        <v>21.4611872146119</v>
      </c>
      <c r="I124" s="341">
        <v>20</v>
      </c>
      <c r="J124" s="328">
        <v>19.8807157057654</v>
      </c>
      <c r="K124" s="341">
        <v>150</v>
      </c>
      <c r="L124" s="328">
        <v>20.9292591042277</v>
      </c>
    </row>
    <row r="125" spans="2:12" ht="15" customHeight="1" x14ac:dyDescent="0.25">
      <c r="B125" s="621"/>
      <c r="C125" s="622"/>
      <c r="D125" s="315" t="s">
        <v>12</v>
      </c>
      <c r="E125" s="157">
        <v>267</v>
      </c>
      <c r="F125" s="235">
        <v>6.38847681485381</v>
      </c>
      <c r="G125" s="157">
        <v>611</v>
      </c>
      <c r="H125" s="328">
        <v>5.9315205467483398</v>
      </c>
      <c r="I125" s="341">
        <v>167</v>
      </c>
      <c r="J125" s="328">
        <v>5.93208297811878</v>
      </c>
      <c r="K125" s="341">
        <v>1045</v>
      </c>
      <c r="L125" s="328">
        <v>6.0420340551010403</v>
      </c>
    </row>
    <row r="126" spans="2:12" ht="15" customHeight="1" x14ac:dyDescent="0.25">
      <c r="B126" s="621"/>
      <c r="C126" s="316" t="s">
        <v>66</v>
      </c>
      <c r="D126" s="317"/>
      <c r="E126" s="282">
        <v>371</v>
      </c>
      <c r="F126" s="173">
        <v>4.4265209454380603</v>
      </c>
      <c r="G126" s="282">
        <v>855</v>
      </c>
      <c r="H126" s="472">
        <v>4.1062732328617102</v>
      </c>
      <c r="I126" s="473">
        <v>252</v>
      </c>
      <c r="J126" s="472">
        <v>4.46238844028899</v>
      </c>
      <c r="K126" s="473">
        <v>1478</v>
      </c>
      <c r="L126" s="472">
        <v>4.2409964907045303</v>
      </c>
    </row>
    <row r="127" spans="2:12" ht="14.25" customHeight="1" x14ac:dyDescent="0.25">
      <c r="B127" s="630" t="s">
        <v>206</v>
      </c>
      <c r="C127" s="638" t="s">
        <v>60</v>
      </c>
      <c r="D127" s="314" t="s">
        <v>62</v>
      </c>
      <c r="E127" s="157">
        <v>6</v>
      </c>
      <c r="F127" s="235">
        <v>0.231044707150834</v>
      </c>
      <c r="G127" s="157">
        <v>8</v>
      </c>
      <c r="H127" s="235">
        <v>0.12501171984873599</v>
      </c>
      <c r="I127" s="157">
        <v>3</v>
      </c>
      <c r="J127" s="235">
        <v>0.16924292000451299</v>
      </c>
      <c r="K127" s="157">
        <v>17</v>
      </c>
      <c r="L127" s="235">
        <v>0.15786199147545199</v>
      </c>
    </row>
    <row r="128" spans="2:12" ht="14.25" customHeight="1" x14ac:dyDescent="0.25">
      <c r="B128" s="631"/>
      <c r="C128" s="639"/>
      <c r="D128" s="314" t="s">
        <v>63</v>
      </c>
      <c r="E128" s="157">
        <v>3</v>
      </c>
      <c r="F128" s="235">
        <v>0.44589774078478001</v>
      </c>
      <c r="G128" s="157">
        <v>20</v>
      </c>
      <c r="H128" s="235">
        <v>1.20127334975074</v>
      </c>
      <c r="I128" s="157">
        <v>1</v>
      </c>
      <c r="J128" s="235">
        <v>0.25621316935690502</v>
      </c>
      <c r="K128" s="157">
        <v>24</v>
      </c>
      <c r="L128" s="235">
        <v>0.87976539589442804</v>
      </c>
    </row>
    <row r="129" spans="2:12" ht="15.75" customHeight="1" x14ac:dyDescent="0.25">
      <c r="B129" s="631"/>
      <c r="C129" s="639"/>
      <c r="D129" s="314" t="s">
        <v>64</v>
      </c>
      <c r="E129" s="157">
        <v>4</v>
      </c>
      <c r="F129" s="235">
        <v>1.43215180809166</v>
      </c>
      <c r="G129" s="157">
        <v>14</v>
      </c>
      <c r="H129" s="235">
        <v>2.0833333333333299</v>
      </c>
      <c r="I129" s="157">
        <v>4</v>
      </c>
      <c r="J129" s="235">
        <v>2.6845637583892601</v>
      </c>
      <c r="K129" s="157">
        <v>22</v>
      </c>
      <c r="L129" s="235">
        <v>1.9994546941743201</v>
      </c>
    </row>
    <row r="130" spans="2:12" ht="15" customHeight="1" x14ac:dyDescent="0.25">
      <c r="B130" s="631"/>
      <c r="C130" s="640"/>
      <c r="D130" s="315" t="s">
        <v>12</v>
      </c>
      <c r="E130" s="170">
        <v>13</v>
      </c>
      <c r="F130" s="158">
        <v>0.309383850163022</v>
      </c>
      <c r="G130" s="170">
        <v>42</v>
      </c>
      <c r="H130" s="158">
        <v>0.39920539117375903</v>
      </c>
      <c r="I130" s="170">
        <v>8</v>
      </c>
      <c r="J130" s="158">
        <v>0.28248587570621497</v>
      </c>
      <c r="K130" s="170">
        <v>63</v>
      </c>
      <c r="L130" s="158">
        <v>0.35887620479868798</v>
      </c>
    </row>
    <row r="131" spans="2:12" ht="15" customHeight="1" x14ac:dyDescent="0.25">
      <c r="B131" s="631"/>
      <c r="C131" s="638" t="s">
        <v>65</v>
      </c>
      <c r="D131" s="314" t="s">
        <v>62</v>
      </c>
      <c r="E131" s="339">
        <v>17</v>
      </c>
      <c r="F131" s="326">
        <v>0.631289687697278</v>
      </c>
      <c r="G131" s="339">
        <v>20</v>
      </c>
      <c r="H131" s="326">
        <v>0.30731407498463398</v>
      </c>
      <c r="I131" s="339">
        <v>8</v>
      </c>
      <c r="J131" s="326">
        <v>0.43766070353958098</v>
      </c>
      <c r="K131" s="339">
        <v>45</v>
      </c>
      <c r="L131" s="326">
        <v>0.408022631655302</v>
      </c>
    </row>
    <row r="132" spans="2:12" ht="15" customHeight="1" x14ac:dyDescent="0.25">
      <c r="B132" s="631"/>
      <c r="C132" s="639"/>
      <c r="D132" s="314" t="s">
        <v>63</v>
      </c>
      <c r="E132" s="339">
        <v>19</v>
      </c>
      <c r="F132" s="326">
        <v>2.9935402552386998</v>
      </c>
      <c r="G132" s="339">
        <v>38</v>
      </c>
      <c r="H132" s="326">
        <v>2.5787187839305101</v>
      </c>
      <c r="I132" s="339">
        <v>16</v>
      </c>
      <c r="J132" s="326">
        <v>4.59902270767462</v>
      </c>
      <c r="K132" s="339">
        <v>73</v>
      </c>
      <c r="L132" s="326">
        <v>2.9720706782835302</v>
      </c>
    </row>
    <row r="133" spans="2:12" ht="15" customHeight="1" x14ac:dyDescent="0.25">
      <c r="B133" s="631"/>
      <c r="C133" s="639"/>
      <c r="D133" s="314" t="s">
        <v>64</v>
      </c>
      <c r="E133" s="339">
        <v>3</v>
      </c>
      <c r="F133" s="326">
        <v>1.6844469399213899</v>
      </c>
      <c r="G133" s="339">
        <v>16</v>
      </c>
      <c r="H133" s="326">
        <v>3.6529680365296802</v>
      </c>
      <c r="I133" s="339">
        <v>9</v>
      </c>
      <c r="J133" s="326">
        <v>8.9463220675944299</v>
      </c>
      <c r="K133" s="339">
        <v>28</v>
      </c>
      <c r="L133" s="326">
        <v>3.9067950327891698</v>
      </c>
    </row>
    <row r="134" spans="2:12" ht="15" customHeight="1" x14ac:dyDescent="0.25">
      <c r="B134" s="631"/>
      <c r="C134" s="640"/>
      <c r="D134" s="315" t="s">
        <v>12</v>
      </c>
      <c r="E134" s="339">
        <v>39</v>
      </c>
      <c r="F134" s="326">
        <v>0.93314829879887096</v>
      </c>
      <c r="G134" s="339">
        <v>74</v>
      </c>
      <c r="H134" s="326">
        <v>0.71838383053907895</v>
      </c>
      <c r="I134" s="339">
        <v>33</v>
      </c>
      <c r="J134" s="326">
        <v>1.17220801364024</v>
      </c>
      <c r="K134" s="339">
        <v>146</v>
      </c>
      <c r="L134" s="326">
        <v>0.84415021248301603</v>
      </c>
    </row>
    <row r="135" spans="2:12" ht="15" customHeight="1" x14ac:dyDescent="0.25">
      <c r="B135" s="632"/>
      <c r="C135" s="316" t="s">
        <v>66</v>
      </c>
      <c r="D135" s="317"/>
      <c r="E135" s="473">
        <v>52</v>
      </c>
      <c r="F135" s="472">
        <v>0.62042881175951203</v>
      </c>
      <c r="G135" s="282">
        <v>116</v>
      </c>
      <c r="H135" s="173">
        <v>0.55710841521866505</v>
      </c>
      <c r="I135" s="282">
        <v>41</v>
      </c>
      <c r="J135" s="472">
        <v>0.72602351607876503</v>
      </c>
      <c r="K135" s="473">
        <v>209</v>
      </c>
      <c r="L135" s="472">
        <v>0.599707893475809</v>
      </c>
    </row>
    <row r="136" spans="2:12" ht="15" customHeight="1" x14ac:dyDescent="0.25">
      <c r="B136" s="620" t="s">
        <v>207</v>
      </c>
      <c r="C136" s="622" t="s">
        <v>60</v>
      </c>
      <c r="D136" s="313" t="s">
        <v>61</v>
      </c>
      <c r="E136" s="191">
        <v>5</v>
      </c>
      <c r="F136" s="332">
        <v>0.76581406034614796</v>
      </c>
      <c r="G136" s="191">
        <v>7</v>
      </c>
      <c r="H136" s="332">
        <v>0.39224476073069597</v>
      </c>
      <c r="I136" s="191"/>
      <c r="J136" s="332"/>
      <c r="K136" s="191">
        <v>12</v>
      </c>
      <c r="L136" s="332">
        <v>0.40573437922639999</v>
      </c>
    </row>
    <row r="137" spans="2:12" ht="15" customHeight="1" x14ac:dyDescent="0.25">
      <c r="B137" s="621"/>
      <c r="C137" s="622"/>
      <c r="D137" s="314" t="s">
        <v>62</v>
      </c>
      <c r="E137" s="157">
        <v>49</v>
      </c>
      <c r="F137" s="235">
        <v>1.88686510839848</v>
      </c>
      <c r="G137" s="157">
        <v>160</v>
      </c>
      <c r="H137" s="235">
        <v>2.5002343969747201</v>
      </c>
      <c r="I137" s="157">
        <v>32</v>
      </c>
      <c r="J137" s="235">
        <v>1.8052578133814701</v>
      </c>
      <c r="K137" s="157">
        <v>241</v>
      </c>
      <c r="L137" s="235">
        <v>2.2379258791519998</v>
      </c>
    </row>
    <row r="138" spans="2:12" ht="15.75" customHeight="1" x14ac:dyDescent="0.25">
      <c r="B138" s="621"/>
      <c r="C138" s="622"/>
      <c r="D138" s="314" t="s">
        <v>63</v>
      </c>
      <c r="E138" s="157">
        <v>34</v>
      </c>
      <c r="F138" s="235">
        <v>5.0535077288941697</v>
      </c>
      <c r="G138" s="157">
        <v>97</v>
      </c>
      <c r="H138" s="235">
        <v>5.8261757462910699</v>
      </c>
      <c r="I138" s="157">
        <v>25</v>
      </c>
      <c r="J138" s="235">
        <v>6.40532923392262</v>
      </c>
      <c r="K138" s="157">
        <v>156</v>
      </c>
      <c r="L138" s="235">
        <v>5.7184750733137797</v>
      </c>
    </row>
    <row r="139" spans="2:12" ht="15.75" customHeight="1" x14ac:dyDescent="0.25">
      <c r="B139" s="621"/>
      <c r="C139" s="622"/>
      <c r="D139" s="314" t="s">
        <v>64</v>
      </c>
      <c r="E139" s="157">
        <v>29</v>
      </c>
      <c r="F139" s="235">
        <v>10.383100608664501</v>
      </c>
      <c r="G139" s="157">
        <v>40</v>
      </c>
      <c r="H139" s="235">
        <v>5.9523809523809499</v>
      </c>
      <c r="I139" s="157">
        <v>9</v>
      </c>
      <c r="J139" s="235">
        <v>6.0402684563758404</v>
      </c>
      <c r="K139" s="157">
        <v>78</v>
      </c>
      <c r="L139" s="235">
        <v>7.0889757338907602</v>
      </c>
    </row>
    <row r="140" spans="2:12" ht="15" customHeight="1" x14ac:dyDescent="0.25">
      <c r="B140" s="621"/>
      <c r="C140" s="622"/>
      <c r="D140" s="315" t="s">
        <v>12</v>
      </c>
      <c r="E140" s="170">
        <v>117</v>
      </c>
      <c r="F140" s="158">
        <v>2.7844546514671902</v>
      </c>
      <c r="G140" s="170">
        <v>304</v>
      </c>
      <c r="H140" s="158">
        <v>2.8894866408767301</v>
      </c>
      <c r="I140" s="170">
        <v>66</v>
      </c>
      <c r="J140" s="158">
        <v>2.3305084745762699</v>
      </c>
      <c r="K140" s="170">
        <v>487</v>
      </c>
      <c r="L140" s="158">
        <v>2.7741700275708099</v>
      </c>
    </row>
    <row r="141" spans="2:12" ht="15" customHeight="1" x14ac:dyDescent="0.25">
      <c r="B141" s="621"/>
      <c r="C141" s="624" t="s">
        <v>65</v>
      </c>
      <c r="D141" s="319" t="s">
        <v>61</v>
      </c>
      <c r="E141" s="339">
        <v>24</v>
      </c>
      <c r="F141" s="326">
        <v>3.5624165058631401</v>
      </c>
      <c r="G141" s="339">
        <v>19</v>
      </c>
      <c r="H141" s="326">
        <v>1.0099399351512299</v>
      </c>
      <c r="I141" s="339">
        <v>8</v>
      </c>
      <c r="J141" s="326">
        <v>1.48478099480327</v>
      </c>
      <c r="K141" s="339">
        <v>51</v>
      </c>
      <c r="L141" s="326">
        <v>1.64845820673605</v>
      </c>
    </row>
    <row r="142" spans="2:12" ht="15" customHeight="1" x14ac:dyDescent="0.25">
      <c r="B142" s="621"/>
      <c r="C142" s="622"/>
      <c r="D142" s="314" t="s">
        <v>62</v>
      </c>
      <c r="E142" s="157">
        <v>234</v>
      </c>
      <c r="F142" s="235">
        <v>8.6895168777154801</v>
      </c>
      <c r="G142" s="157">
        <v>386</v>
      </c>
      <c r="H142" s="235">
        <v>5.9311616472034396</v>
      </c>
      <c r="I142" s="157">
        <v>85</v>
      </c>
      <c r="J142" s="235">
        <v>4.6501449751080504</v>
      </c>
      <c r="K142" s="157">
        <v>705</v>
      </c>
      <c r="L142" s="235">
        <v>6.3923545625997402</v>
      </c>
    </row>
    <row r="143" spans="2:12" ht="15" customHeight="1" x14ac:dyDescent="0.25">
      <c r="B143" s="621"/>
      <c r="C143" s="622"/>
      <c r="D143" s="314" t="s">
        <v>63</v>
      </c>
      <c r="E143" s="157">
        <v>205</v>
      </c>
      <c r="F143" s="235">
        <v>32.298723806522801</v>
      </c>
      <c r="G143" s="157">
        <v>536</v>
      </c>
      <c r="H143" s="235">
        <v>36.373507057546199</v>
      </c>
      <c r="I143" s="157">
        <v>120</v>
      </c>
      <c r="J143" s="235">
        <v>34.4926703075596</v>
      </c>
      <c r="K143" s="157">
        <v>861</v>
      </c>
      <c r="L143" s="235">
        <v>35.054148684960502</v>
      </c>
    </row>
    <row r="144" spans="2:12" ht="15" customHeight="1" x14ac:dyDescent="0.25">
      <c r="B144" s="621"/>
      <c r="C144" s="622"/>
      <c r="D144" s="314" t="s">
        <v>64</v>
      </c>
      <c r="E144" s="157">
        <v>77</v>
      </c>
      <c r="F144" s="235">
        <v>43.2341381246491</v>
      </c>
      <c r="G144" s="157">
        <v>143</v>
      </c>
      <c r="H144" s="235">
        <v>32.648401826483997</v>
      </c>
      <c r="I144" s="157">
        <v>27</v>
      </c>
      <c r="J144" s="235">
        <v>26.8389662027833</v>
      </c>
      <c r="K144" s="157">
        <v>247</v>
      </c>
      <c r="L144" s="235">
        <v>34.463513324961603</v>
      </c>
    </row>
    <row r="145" spans="2:12" ht="15" customHeight="1" x14ac:dyDescent="0.25">
      <c r="B145" s="621"/>
      <c r="C145" s="622"/>
      <c r="D145" s="315" t="s">
        <v>12</v>
      </c>
      <c r="E145" s="170">
        <v>540</v>
      </c>
      <c r="F145" s="350">
        <v>12.9205149064459</v>
      </c>
      <c r="G145" s="157">
        <v>1084</v>
      </c>
      <c r="H145" s="235">
        <v>10.5233523284373</v>
      </c>
      <c r="I145" s="157">
        <v>240</v>
      </c>
      <c r="J145" s="235">
        <v>8.5251491901108292</v>
      </c>
      <c r="K145" s="157">
        <v>1864</v>
      </c>
      <c r="L145" s="235">
        <v>10.7773698360845</v>
      </c>
    </row>
    <row r="146" spans="2:12" ht="15" customHeight="1" x14ac:dyDescent="0.25">
      <c r="B146" s="621"/>
      <c r="C146" s="316" t="s">
        <v>66</v>
      </c>
      <c r="D146" s="317"/>
      <c r="E146" s="473">
        <v>657</v>
      </c>
      <c r="F146" s="472">
        <v>7.8388794101153803</v>
      </c>
      <c r="G146" s="282">
        <v>1388</v>
      </c>
      <c r="H146" s="173">
        <v>6.6660903476164401</v>
      </c>
      <c r="I146" s="282">
        <v>306</v>
      </c>
      <c r="J146" s="173">
        <v>5.4186145346366299</v>
      </c>
      <c r="K146" s="282">
        <v>2351</v>
      </c>
      <c r="L146" s="173">
        <v>6.7459964476632903</v>
      </c>
    </row>
    <row r="147" spans="2:12" ht="15" customHeight="1" x14ac:dyDescent="0.25">
      <c r="B147" s="620" t="s">
        <v>208</v>
      </c>
      <c r="C147" s="622" t="s">
        <v>60</v>
      </c>
      <c r="D147" s="313" t="s">
        <v>61</v>
      </c>
      <c r="E147" s="156">
        <v>4</v>
      </c>
      <c r="F147" s="233">
        <v>0.61265124827691797</v>
      </c>
      <c r="G147" s="156">
        <v>11</v>
      </c>
      <c r="H147" s="233">
        <v>0.61638462400537897</v>
      </c>
      <c r="I147" s="156">
        <v>5</v>
      </c>
      <c r="J147" s="233">
        <v>0.96135358584887498</v>
      </c>
      <c r="K147" s="156">
        <v>20</v>
      </c>
      <c r="L147" s="233">
        <v>0.67622396537733298</v>
      </c>
    </row>
    <row r="148" spans="2:12" ht="15" customHeight="1" x14ac:dyDescent="0.25">
      <c r="B148" s="621" t="s">
        <v>208</v>
      </c>
      <c r="C148" s="622"/>
      <c r="D148" s="314" t="s">
        <v>62</v>
      </c>
      <c r="E148" s="339">
        <v>22</v>
      </c>
      <c r="F148" s="326">
        <v>0.84716392621972403</v>
      </c>
      <c r="G148" s="339">
        <v>40</v>
      </c>
      <c r="H148" s="326">
        <v>0.62505859924367901</v>
      </c>
      <c r="I148" s="339">
        <v>18</v>
      </c>
      <c r="J148" s="326">
        <v>1.0154575200270799</v>
      </c>
      <c r="K148" s="339">
        <v>80</v>
      </c>
      <c r="L148" s="326">
        <v>0.74287995988448197</v>
      </c>
    </row>
    <row r="149" spans="2:12" ht="14.25" customHeight="1" x14ac:dyDescent="0.25">
      <c r="B149" s="621" t="s">
        <v>208</v>
      </c>
      <c r="C149" s="622"/>
      <c r="D149" s="314" t="s">
        <v>63</v>
      </c>
      <c r="E149" s="339">
        <v>25</v>
      </c>
      <c r="F149" s="326">
        <v>3.71581450653983</v>
      </c>
      <c r="G149" s="339">
        <v>69</v>
      </c>
      <c r="H149" s="326">
        <v>4.1443930566400402</v>
      </c>
      <c r="I149" s="339">
        <v>11</v>
      </c>
      <c r="J149" s="326">
        <v>2.81834486292595</v>
      </c>
      <c r="K149" s="339">
        <v>105</v>
      </c>
      <c r="L149" s="326">
        <v>3.8489736070381202</v>
      </c>
    </row>
    <row r="150" spans="2:12" ht="15" customHeight="1" x14ac:dyDescent="0.25">
      <c r="B150" s="621" t="s">
        <v>208</v>
      </c>
      <c r="C150" s="622"/>
      <c r="D150" s="314" t="s">
        <v>64</v>
      </c>
      <c r="E150" s="339">
        <v>13</v>
      </c>
      <c r="F150" s="326">
        <v>4.6544933762978902</v>
      </c>
      <c r="G150" s="339">
        <v>46</v>
      </c>
      <c r="H150" s="326">
        <v>6.8452380952381002</v>
      </c>
      <c r="I150" s="339">
        <v>9</v>
      </c>
      <c r="J150" s="326">
        <v>6.0402684563758404</v>
      </c>
      <c r="K150" s="339">
        <v>68</v>
      </c>
      <c r="L150" s="326">
        <v>6.1801326910842498</v>
      </c>
    </row>
    <row r="151" spans="2:12" ht="15" customHeight="1" x14ac:dyDescent="0.25">
      <c r="B151" s="621"/>
      <c r="C151" s="622"/>
      <c r="D151" s="315" t="s">
        <v>12</v>
      </c>
      <c r="E151" s="347">
        <v>64</v>
      </c>
      <c r="F151" s="335">
        <v>1.52312049311026</v>
      </c>
      <c r="G151" s="347">
        <v>166</v>
      </c>
      <c r="H151" s="335">
        <v>1.57781178416295</v>
      </c>
      <c r="I151" s="347">
        <v>43</v>
      </c>
      <c r="J151" s="335">
        <v>1.5183615819209</v>
      </c>
      <c r="K151" s="347">
        <v>273</v>
      </c>
      <c r="L151" s="335">
        <v>1.5551302207943101</v>
      </c>
    </row>
    <row r="152" spans="2:12" ht="15" customHeight="1" x14ac:dyDescent="0.25">
      <c r="B152" s="621" t="s">
        <v>208</v>
      </c>
      <c r="C152" s="624" t="s">
        <v>65</v>
      </c>
      <c r="D152" s="319" t="s">
        <v>61</v>
      </c>
      <c r="E152" s="339">
        <v>7</v>
      </c>
      <c r="F152" s="326">
        <v>1.0390381475434201</v>
      </c>
      <c r="G152" s="339">
        <v>7</v>
      </c>
      <c r="H152" s="326">
        <v>0.37208313400308302</v>
      </c>
      <c r="I152" s="339">
        <v>6</v>
      </c>
      <c r="J152" s="326">
        <v>1.1135857461024501</v>
      </c>
      <c r="K152" s="339">
        <v>20</v>
      </c>
      <c r="L152" s="326">
        <v>0.64645419872002097</v>
      </c>
    </row>
    <row r="153" spans="2:12" ht="15" customHeight="1" x14ac:dyDescent="0.25">
      <c r="B153" s="621" t="s">
        <v>208</v>
      </c>
      <c r="C153" s="622"/>
      <c r="D153" s="314" t="s">
        <v>62</v>
      </c>
      <c r="E153" s="339">
        <v>37</v>
      </c>
      <c r="F153" s="326">
        <v>1.3739834379293701</v>
      </c>
      <c r="G153" s="339">
        <v>64</v>
      </c>
      <c r="H153" s="326">
        <v>0.98340503995082995</v>
      </c>
      <c r="I153" s="339">
        <v>16</v>
      </c>
      <c r="J153" s="326">
        <v>0.87532140707916195</v>
      </c>
      <c r="K153" s="339">
        <v>117</v>
      </c>
      <c r="L153" s="326">
        <v>1.0608588423037899</v>
      </c>
    </row>
    <row r="154" spans="2:12" ht="14.25" customHeight="1" x14ac:dyDescent="0.25">
      <c r="B154" s="621" t="s">
        <v>208</v>
      </c>
      <c r="C154" s="622"/>
      <c r="D154" s="314" t="s">
        <v>63</v>
      </c>
      <c r="E154" s="339">
        <v>18</v>
      </c>
      <c r="F154" s="326">
        <v>2.8359855049629701</v>
      </c>
      <c r="G154" s="339">
        <v>82</v>
      </c>
      <c r="H154" s="326">
        <v>5.5646036916395198</v>
      </c>
      <c r="I154" s="339">
        <v>26</v>
      </c>
      <c r="J154" s="326">
        <v>7.4734118999712598</v>
      </c>
      <c r="K154" s="339">
        <v>126</v>
      </c>
      <c r="L154" s="326">
        <v>5.1298754173112897</v>
      </c>
    </row>
    <row r="155" spans="2:12" ht="14.25" customHeight="1" x14ac:dyDescent="0.25">
      <c r="B155" s="621" t="s">
        <v>208</v>
      </c>
      <c r="C155" s="622"/>
      <c r="D155" s="314" t="s">
        <v>64</v>
      </c>
      <c r="E155" s="339">
        <v>17</v>
      </c>
      <c r="F155" s="326">
        <v>9.5451993262212191</v>
      </c>
      <c r="G155" s="339">
        <v>39</v>
      </c>
      <c r="H155" s="326">
        <v>8.9041095890411004</v>
      </c>
      <c r="I155" s="339">
        <v>9</v>
      </c>
      <c r="J155" s="326">
        <v>8.9463220675944299</v>
      </c>
      <c r="K155" s="339">
        <v>65</v>
      </c>
      <c r="L155" s="326">
        <v>9.0693456118320093</v>
      </c>
    </row>
    <row r="156" spans="2:12" ht="15" customHeight="1" x14ac:dyDescent="0.25">
      <c r="B156" s="621"/>
      <c r="C156" s="622"/>
      <c r="D156" s="315" t="s">
        <v>12</v>
      </c>
      <c r="E156" s="339">
        <v>79</v>
      </c>
      <c r="F156" s="326">
        <v>1.89022347705412</v>
      </c>
      <c r="G156" s="339">
        <v>192</v>
      </c>
      <c r="H156" s="326">
        <v>1.8639148035608499</v>
      </c>
      <c r="I156" s="339">
        <v>57</v>
      </c>
      <c r="J156" s="326">
        <v>2.0247229326513199</v>
      </c>
      <c r="K156" s="339">
        <v>328</v>
      </c>
      <c r="L156" s="326">
        <v>1.89644705270157</v>
      </c>
    </row>
    <row r="157" spans="2:12" ht="14.25" customHeight="1" x14ac:dyDescent="0.25">
      <c r="B157" s="621"/>
      <c r="C157" s="316" t="s">
        <v>66</v>
      </c>
      <c r="D157" s="317"/>
      <c r="E157" s="473">
        <v>143</v>
      </c>
      <c r="F157" s="472">
        <v>1.70617923233866</v>
      </c>
      <c r="G157" s="282">
        <v>358</v>
      </c>
      <c r="H157" s="173">
        <v>1.7193518331748501</v>
      </c>
      <c r="I157" s="282">
        <v>100</v>
      </c>
      <c r="J157" s="173">
        <v>1.77078906360674</v>
      </c>
      <c r="K157" s="282">
        <v>601</v>
      </c>
      <c r="L157" s="173">
        <v>1.7245188707127299</v>
      </c>
    </row>
    <row r="158" spans="2:12" ht="15" customHeight="1" x14ac:dyDescent="0.25">
      <c r="B158" s="620" t="s">
        <v>209</v>
      </c>
      <c r="C158" s="622" t="s">
        <v>60</v>
      </c>
      <c r="D158" s="313" t="s">
        <v>61</v>
      </c>
      <c r="E158" s="156"/>
      <c r="F158" s="233"/>
      <c r="G158" s="156">
        <v>1</v>
      </c>
      <c r="H158" s="233">
        <v>5.6034965818670901E-2</v>
      </c>
      <c r="I158" s="156"/>
      <c r="J158" s="233"/>
      <c r="K158" s="156">
        <v>1</v>
      </c>
      <c r="L158" s="233">
        <v>3.38111982688667E-2</v>
      </c>
    </row>
    <row r="159" spans="2:12" ht="15" customHeight="1" x14ac:dyDescent="0.25">
      <c r="B159" s="621" t="s">
        <v>209</v>
      </c>
      <c r="C159" s="622"/>
      <c r="D159" s="314" t="s">
        <v>62</v>
      </c>
      <c r="E159" s="339">
        <v>7</v>
      </c>
      <c r="F159" s="326">
        <v>0.26955215834263901</v>
      </c>
      <c r="G159" s="339">
        <v>18</v>
      </c>
      <c r="H159" s="326">
        <v>0.28127636965965602</v>
      </c>
      <c r="I159" s="339">
        <v>7</v>
      </c>
      <c r="J159" s="326">
        <v>0.39490014667719697</v>
      </c>
      <c r="K159" s="339">
        <v>32</v>
      </c>
      <c r="L159" s="326">
        <v>0.297151983953793</v>
      </c>
    </row>
    <row r="160" spans="2:12" ht="14.25" customHeight="1" x14ac:dyDescent="0.25">
      <c r="B160" s="621" t="s">
        <v>209</v>
      </c>
      <c r="C160" s="622"/>
      <c r="D160" s="314" t="s">
        <v>63</v>
      </c>
      <c r="E160" s="339">
        <v>8</v>
      </c>
      <c r="F160" s="326">
        <v>1.1890606420927501</v>
      </c>
      <c r="G160" s="339">
        <v>15</v>
      </c>
      <c r="H160" s="326">
        <v>0.90095501231305197</v>
      </c>
      <c r="I160" s="339">
        <v>6</v>
      </c>
      <c r="J160" s="326">
        <v>1.53727901614143</v>
      </c>
      <c r="K160" s="339">
        <v>29</v>
      </c>
      <c r="L160" s="326">
        <v>1.06304985337243</v>
      </c>
    </row>
    <row r="161" spans="2:12" ht="14.25" customHeight="1" x14ac:dyDescent="0.25">
      <c r="B161" s="621" t="s">
        <v>209</v>
      </c>
      <c r="C161" s="622"/>
      <c r="D161" s="314" t="s">
        <v>64</v>
      </c>
      <c r="E161" s="339"/>
      <c r="F161" s="326"/>
      <c r="G161" s="339">
        <v>3</v>
      </c>
      <c r="H161" s="326">
        <v>0.44642857142857101</v>
      </c>
      <c r="I161" s="339">
        <v>1</v>
      </c>
      <c r="J161" s="326">
        <v>0.67114093959731502</v>
      </c>
      <c r="K161" s="339">
        <v>4</v>
      </c>
      <c r="L161" s="326">
        <v>0.36353721712260301</v>
      </c>
    </row>
    <row r="162" spans="2:12" ht="14.25" customHeight="1" x14ac:dyDescent="0.25">
      <c r="B162" s="621"/>
      <c r="C162" s="622"/>
      <c r="D162" s="315" t="s">
        <v>12</v>
      </c>
      <c r="E162" s="347">
        <v>15</v>
      </c>
      <c r="F162" s="335">
        <v>0.35698136557271698</v>
      </c>
      <c r="G162" s="347">
        <v>37</v>
      </c>
      <c r="H162" s="335">
        <v>0.35168093984354898</v>
      </c>
      <c r="I162" s="347">
        <v>14</v>
      </c>
      <c r="J162" s="335">
        <v>0.49435028248587598</v>
      </c>
      <c r="K162" s="347">
        <v>66</v>
      </c>
      <c r="L162" s="335">
        <v>0.375965547884339</v>
      </c>
    </row>
    <row r="163" spans="2:12" ht="14.25" customHeight="1" x14ac:dyDescent="0.25">
      <c r="B163" s="621" t="s">
        <v>209</v>
      </c>
      <c r="C163" s="624" t="s">
        <v>65</v>
      </c>
      <c r="D163" s="319" t="s">
        <v>61</v>
      </c>
      <c r="E163" s="339">
        <v>1</v>
      </c>
      <c r="F163" s="326">
        <v>0.14843402107763101</v>
      </c>
      <c r="G163" s="339">
        <v>2</v>
      </c>
      <c r="H163" s="326">
        <v>0.106309466858024</v>
      </c>
      <c r="I163" s="339">
        <v>2</v>
      </c>
      <c r="J163" s="326">
        <v>0.37119524870081699</v>
      </c>
      <c r="K163" s="339">
        <v>5</v>
      </c>
      <c r="L163" s="326">
        <v>0.16161354968000499</v>
      </c>
    </row>
    <row r="164" spans="2:12" ht="14.25" customHeight="1" x14ac:dyDescent="0.25">
      <c r="B164" s="621" t="s">
        <v>209</v>
      </c>
      <c r="C164" s="622"/>
      <c r="D164" s="314" t="s">
        <v>62</v>
      </c>
      <c r="E164" s="339">
        <v>15</v>
      </c>
      <c r="F164" s="326">
        <v>0.55702031267406904</v>
      </c>
      <c r="G164" s="339">
        <v>28</v>
      </c>
      <c r="H164" s="326">
        <v>0.43023970497848801</v>
      </c>
      <c r="I164" s="339">
        <v>14</v>
      </c>
      <c r="J164" s="326">
        <v>0.76590623119426704</v>
      </c>
      <c r="K164" s="339">
        <v>57</v>
      </c>
      <c r="L164" s="326">
        <v>0.51682866676338302</v>
      </c>
    </row>
    <row r="165" spans="2:12" ht="14.25" customHeight="1" x14ac:dyDescent="0.25">
      <c r="B165" s="621" t="s">
        <v>209</v>
      </c>
      <c r="C165" s="622"/>
      <c r="D165" s="314" t="s">
        <v>63</v>
      </c>
      <c r="E165" s="339">
        <v>5</v>
      </c>
      <c r="F165" s="326">
        <v>0.78777375137860395</v>
      </c>
      <c r="G165" s="339">
        <v>17</v>
      </c>
      <c r="H165" s="326">
        <v>1.15363735070575</v>
      </c>
      <c r="I165" s="339">
        <v>6</v>
      </c>
      <c r="J165" s="326">
        <v>1.7246335153779799</v>
      </c>
      <c r="K165" s="339">
        <v>28</v>
      </c>
      <c r="L165" s="326">
        <v>1.1399723149580701</v>
      </c>
    </row>
    <row r="166" spans="2:12" ht="14.25" customHeight="1" x14ac:dyDescent="0.25">
      <c r="B166" s="621" t="s">
        <v>209</v>
      </c>
      <c r="C166" s="622"/>
      <c r="D166" s="314" t="s">
        <v>64</v>
      </c>
      <c r="E166" s="339"/>
      <c r="F166" s="326"/>
      <c r="G166" s="339">
        <v>4</v>
      </c>
      <c r="H166" s="326">
        <v>0.91324200913242004</v>
      </c>
      <c r="I166" s="339">
        <v>1</v>
      </c>
      <c r="J166" s="326">
        <v>0.99403578528826997</v>
      </c>
      <c r="K166" s="339">
        <v>5</v>
      </c>
      <c r="L166" s="326">
        <v>0.69764197014092399</v>
      </c>
    </row>
    <row r="167" spans="2:12" ht="14.25" customHeight="1" x14ac:dyDescent="0.25">
      <c r="B167" s="621"/>
      <c r="C167" s="622"/>
      <c r="D167" s="315" t="s">
        <v>12</v>
      </c>
      <c r="E167" s="339">
        <v>21</v>
      </c>
      <c r="F167" s="326">
        <v>0.50246446858400695</v>
      </c>
      <c r="G167" s="339">
        <v>51</v>
      </c>
      <c r="H167" s="326">
        <v>0.49510236969585197</v>
      </c>
      <c r="I167" s="339">
        <v>23</v>
      </c>
      <c r="J167" s="326">
        <v>0.81699346405228801</v>
      </c>
      <c r="K167" s="339">
        <v>95</v>
      </c>
      <c r="L167" s="326">
        <v>0.54927582319100299</v>
      </c>
    </row>
    <row r="168" spans="2:12" ht="14.25" customHeight="1" x14ac:dyDescent="0.25">
      <c r="B168" s="621"/>
      <c r="C168" s="316" t="s">
        <v>66</v>
      </c>
      <c r="D168" s="317"/>
      <c r="E168" s="473">
        <v>36</v>
      </c>
      <c r="F168" s="472">
        <v>0.429527638910432</v>
      </c>
      <c r="G168" s="282">
        <v>88</v>
      </c>
      <c r="H168" s="173">
        <v>0.422633970165884</v>
      </c>
      <c r="I168" s="282">
        <v>37</v>
      </c>
      <c r="J168" s="173">
        <v>0.655191953534495</v>
      </c>
      <c r="K168" s="282">
        <v>161</v>
      </c>
      <c r="L168" s="173">
        <v>0.461975937079451</v>
      </c>
    </row>
    <row r="169" spans="2:12" ht="14.25" customHeight="1" x14ac:dyDescent="0.25">
      <c r="B169" s="630" t="s">
        <v>210</v>
      </c>
      <c r="C169" s="638" t="s">
        <v>60</v>
      </c>
      <c r="D169" s="314" t="s">
        <v>62</v>
      </c>
      <c r="E169" s="157">
        <v>3</v>
      </c>
      <c r="F169" s="235">
        <v>0.115522353575417</v>
      </c>
      <c r="G169" s="157">
        <v>4</v>
      </c>
      <c r="H169" s="235">
        <v>6.2505859924367899E-2</v>
      </c>
      <c r="I169" s="157">
        <v>2</v>
      </c>
      <c r="J169" s="235">
        <v>0.112828613336342</v>
      </c>
      <c r="K169" s="157">
        <v>9</v>
      </c>
      <c r="L169" s="235">
        <v>8.3573995487004199E-2</v>
      </c>
    </row>
    <row r="170" spans="2:12" ht="15" customHeight="1" x14ac:dyDescent="0.25">
      <c r="B170" s="631"/>
      <c r="C170" s="639"/>
      <c r="D170" s="314" t="s">
        <v>63</v>
      </c>
      <c r="E170" s="351"/>
      <c r="F170" s="350"/>
      <c r="G170" s="351">
        <v>2</v>
      </c>
      <c r="H170" s="350">
        <v>0.120127334975074</v>
      </c>
      <c r="I170" s="351"/>
      <c r="J170" s="350"/>
      <c r="K170" s="351">
        <v>2</v>
      </c>
      <c r="L170" s="350">
        <v>7.3313782991202406E-2</v>
      </c>
    </row>
    <row r="171" spans="2:12" ht="14.25" customHeight="1" x14ac:dyDescent="0.25">
      <c r="B171" s="631"/>
      <c r="C171" s="640"/>
      <c r="D171" s="315" t="s">
        <v>12</v>
      </c>
      <c r="E171" s="170">
        <v>3</v>
      </c>
      <c r="F171" s="158">
        <v>7.1396273114543399E-2</v>
      </c>
      <c r="G171" s="170">
        <v>6</v>
      </c>
      <c r="H171" s="158">
        <v>5.7029341596251303E-2</v>
      </c>
      <c r="I171" s="170">
        <v>2</v>
      </c>
      <c r="J171" s="158">
        <v>7.0621468926553702E-2</v>
      </c>
      <c r="K171" s="170">
        <v>11</v>
      </c>
      <c r="L171" s="158">
        <v>6.2660924647389898E-2</v>
      </c>
    </row>
    <row r="172" spans="2:12" ht="14.25" customHeight="1" x14ac:dyDescent="0.25">
      <c r="B172" s="631"/>
      <c r="C172" s="641" t="s">
        <v>65</v>
      </c>
      <c r="D172" s="313" t="s">
        <v>61</v>
      </c>
      <c r="E172" s="156">
        <v>1</v>
      </c>
      <c r="F172" s="233">
        <v>0.14843402107763101</v>
      </c>
      <c r="G172" s="156"/>
      <c r="H172" s="233"/>
      <c r="I172" s="156"/>
      <c r="J172" s="233"/>
      <c r="K172" s="156">
        <v>1</v>
      </c>
      <c r="L172" s="233">
        <v>3.2322709936000997E-2</v>
      </c>
    </row>
    <row r="173" spans="2:12" ht="14.25" customHeight="1" x14ac:dyDescent="0.25">
      <c r="B173" s="631"/>
      <c r="C173" s="642"/>
      <c r="D173" s="314" t="s">
        <v>62</v>
      </c>
      <c r="E173" s="157">
        <v>4</v>
      </c>
      <c r="F173" s="235">
        <v>0.14853875004641801</v>
      </c>
      <c r="G173" s="157">
        <v>6</v>
      </c>
      <c r="H173" s="235">
        <v>9.2194222495390304E-2</v>
      </c>
      <c r="I173" s="157">
        <v>4</v>
      </c>
      <c r="J173" s="235">
        <v>0.21883035176979099</v>
      </c>
      <c r="K173" s="157">
        <v>14</v>
      </c>
      <c r="L173" s="235">
        <v>0.126940374292761</v>
      </c>
    </row>
    <row r="174" spans="2:12" ht="15" customHeight="1" x14ac:dyDescent="0.25">
      <c r="B174" s="631"/>
      <c r="C174" s="642"/>
      <c r="D174" s="314" t="s">
        <v>63</v>
      </c>
      <c r="E174" s="157">
        <v>2</v>
      </c>
      <c r="F174" s="235">
        <v>0.31510950055144199</v>
      </c>
      <c r="G174" s="157">
        <v>4</v>
      </c>
      <c r="H174" s="235">
        <v>0.27144408251900098</v>
      </c>
      <c r="I174" s="157">
        <v>1</v>
      </c>
      <c r="J174" s="235">
        <v>0.28743891922966402</v>
      </c>
      <c r="K174" s="157">
        <v>7</v>
      </c>
      <c r="L174" s="235">
        <v>0.28499307873951601</v>
      </c>
    </row>
    <row r="175" spans="2:12" ht="15" customHeight="1" x14ac:dyDescent="0.25">
      <c r="B175" s="631"/>
      <c r="C175" s="643"/>
      <c r="D175" s="315" t="s">
        <v>12</v>
      </c>
      <c r="E175" s="170">
        <v>7</v>
      </c>
      <c r="F175" s="158">
        <v>0.167488156194669</v>
      </c>
      <c r="G175" s="170">
        <v>10</v>
      </c>
      <c r="H175" s="158">
        <v>9.7078896018794505E-2</v>
      </c>
      <c r="I175" s="170">
        <v>5</v>
      </c>
      <c r="J175" s="158">
        <v>0.17760727479397601</v>
      </c>
      <c r="K175" s="170">
        <v>22</v>
      </c>
      <c r="L175" s="158">
        <v>0.127200716949496</v>
      </c>
    </row>
    <row r="176" spans="2:12" ht="15" customHeight="1" x14ac:dyDescent="0.25">
      <c r="B176" s="632"/>
      <c r="C176" s="316" t="s">
        <v>66</v>
      </c>
      <c r="D176" s="317"/>
      <c r="E176" s="473">
        <v>10</v>
      </c>
      <c r="F176" s="472">
        <v>0.11931323303067499</v>
      </c>
      <c r="G176" s="282">
        <v>16</v>
      </c>
      <c r="H176" s="173">
        <v>7.6842540030160694E-2</v>
      </c>
      <c r="I176" s="282">
        <v>7</v>
      </c>
      <c r="J176" s="173">
        <v>0.123955234452472</v>
      </c>
      <c r="K176" s="282">
        <v>33</v>
      </c>
      <c r="L176" s="173">
        <v>9.4690720022496205E-2</v>
      </c>
    </row>
    <row r="177" spans="2:12" ht="15" customHeight="1" x14ac:dyDescent="0.25">
      <c r="B177" s="620" t="s">
        <v>211</v>
      </c>
      <c r="C177" s="622" t="s">
        <v>60</v>
      </c>
      <c r="D177" s="313" t="s">
        <v>61</v>
      </c>
      <c r="E177" s="156">
        <v>17</v>
      </c>
      <c r="F177" s="233">
        <v>2.6037678051769002</v>
      </c>
      <c r="G177" s="156">
        <v>55</v>
      </c>
      <c r="H177" s="233">
        <v>3.0819231200269002</v>
      </c>
      <c r="I177" s="156">
        <v>19</v>
      </c>
      <c r="J177" s="233">
        <v>3.65314362622573</v>
      </c>
      <c r="K177" s="156">
        <v>91</v>
      </c>
      <c r="L177" s="233">
        <v>3.0768190424668602</v>
      </c>
    </row>
    <row r="178" spans="2:12" ht="15" customHeight="1" x14ac:dyDescent="0.25">
      <c r="B178" s="621" t="s">
        <v>211</v>
      </c>
      <c r="C178" s="622"/>
      <c r="D178" s="314" t="s">
        <v>62</v>
      </c>
      <c r="E178" s="339">
        <v>512</v>
      </c>
      <c r="F178" s="326">
        <v>19.715815010204501</v>
      </c>
      <c r="G178" s="339">
        <v>806</v>
      </c>
      <c r="H178" s="326">
        <v>12.594930774760099</v>
      </c>
      <c r="I178" s="339">
        <v>252</v>
      </c>
      <c r="J178" s="326">
        <v>14.216405280379099</v>
      </c>
      <c r="K178" s="339">
        <v>1570</v>
      </c>
      <c r="L178" s="326">
        <v>14.579019212733</v>
      </c>
    </row>
    <row r="179" spans="2:12" ht="15.75" customHeight="1" x14ac:dyDescent="0.25">
      <c r="B179" s="621" t="s">
        <v>211</v>
      </c>
      <c r="C179" s="622"/>
      <c r="D179" s="314" t="s">
        <v>63</v>
      </c>
      <c r="E179" s="339">
        <v>368</v>
      </c>
      <c r="F179" s="326">
        <v>54.696789536266301</v>
      </c>
      <c r="G179" s="339">
        <v>590</v>
      </c>
      <c r="H179" s="326">
        <v>35.437563817646698</v>
      </c>
      <c r="I179" s="339">
        <v>171</v>
      </c>
      <c r="J179" s="326">
        <v>43.8124519600307</v>
      </c>
      <c r="K179" s="339">
        <v>1129</v>
      </c>
      <c r="L179" s="326">
        <v>41.3856304985337</v>
      </c>
    </row>
    <row r="180" spans="2:12" ht="14.25" customHeight="1" x14ac:dyDescent="0.25">
      <c r="B180" s="621" t="s">
        <v>211</v>
      </c>
      <c r="C180" s="622"/>
      <c r="D180" s="314" t="s">
        <v>64</v>
      </c>
      <c r="E180" s="339">
        <v>133</v>
      </c>
      <c r="F180" s="326">
        <v>47.619047619047599</v>
      </c>
      <c r="G180" s="339">
        <v>191</v>
      </c>
      <c r="H180" s="326">
        <v>28.422619047619001</v>
      </c>
      <c r="I180" s="339">
        <v>44</v>
      </c>
      <c r="J180" s="326">
        <v>29.530201342281899</v>
      </c>
      <c r="K180" s="339">
        <v>368</v>
      </c>
      <c r="L180" s="326">
        <v>33.445423975279503</v>
      </c>
    </row>
    <row r="181" spans="2:12" ht="14.25" customHeight="1" x14ac:dyDescent="0.25">
      <c r="B181" s="621"/>
      <c r="C181" s="622"/>
      <c r="D181" s="315" t="s">
        <v>12</v>
      </c>
      <c r="E181" s="347">
        <v>1030</v>
      </c>
      <c r="F181" s="335">
        <v>24.512720435993199</v>
      </c>
      <c r="G181" s="347">
        <v>1642</v>
      </c>
      <c r="H181" s="335">
        <v>15.6070298168408</v>
      </c>
      <c r="I181" s="347">
        <v>486</v>
      </c>
      <c r="J181" s="335">
        <v>17.161016949152501</v>
      </c>
      <c r="K181" s="347">
        <v>3158</v>
      </c>
      <c r="L181" s="335">
        <v>17.989381821496099</v>
      </c>
    </row>
    <row r="182" spans="2:12" ht="14.25" customHeight="1" x14ac:dyDescent="0.25">
      <c r="B182" s="621" t="s">
        <v>211</v>
      </c>
      <c r="C182" s="624" t="s">
        <v>65</v>
      </c>
      <c r="D182" s="319" t="s">
        <v>61</v>
      </c>
      <c r="E182" s="339">
        <v>31</v>
      </c>
      <c r="F182" s="326">
        <v>4.6014546534065603</v>
      </c>
      <c r="G182" s="339">
        <v>38</v>
      </c>
      <c r="H182" s="326">
        <v>2.0198798703024501</v>
      </c>
      <c r="I182" s="339">
        <v>11</v>
      </c>
      <c r="J182" s="326">
        <v>2.0415738678544901</v>
      </c>
      <c r="K182" s="339">
        <v>80</v>
      </c>
      <c r="L182" s="326">
        <v>2.5858167948800799</v>
      </c>
    </row>
    <row r="183" spans="2:12" ht="14.25" customHeight="1" x14ac:dyDescent="0.25">
      <c r="B183" s="621" t="s">
        <v>211</v>
      </c>
      <c r="C183" s="622"/>
      <c r="D183" s="314" t="s">
        <v>62</v>
      </c>
      <c r="E183" s="339">
        <v>772</v>
      </c>
      <c r="F183" s="326">
        <v>28.6679787589587</v>
      </c>
      <c r="G183" s="339">
        <v>1199</v>
      </c>
      <c r="H183" s="326">
        <v>18.423478795328801</v>
      </c>
      <c r="I183" s="339">
        <v>347</v>
      </c>
      <c r="J183" s="326">
        <v>18.983533016029298</v>
      </c>
      <c r="K183" s="339">
        <v>2318</v>
      </c>
      <c r="L183" s="326">
        <v>21.017699115044199</v>
      </c>
    </row>
    <row r="184" spans="2:12" ht="15" customHeight="1" x14ac:dyDescent="0.25">
      <c r="B184" s="621" t="s">
        <v>211</v>
      </c>
      <c r="C184" s="622"/>
      <c r="D184" s="314" t="s">
        <v>63</v>
      </c>
      <c r="E184" s="339">
        <v>332</v>
      </c>
      <c r="F184" s="326">
        <v>52.308177091539299</v>
      </c>
      <c r="G184" s="339">
        <v>525</v>
      </c>
      <c r="H184" s="326">
        <v>35.627035830618901</v>
      </c>
      <c r="I184" s="339">
        <v>134</v>
      </c>
      <c r="J184" s="326">
        <v>38.516815176774898</v>
      </c>
      <c r="K184" s="339">
        <v>991</v>
      </c>
      <c r="L184" s="326">
        <v>40.346877290122997</v>
      </c>
    </row>
    <row r="185" spans="2:12" ht="14.25" customHeight="1" x14ac:dyDescent="0.25">
      <c r="B185" s="621" t="s">
        <v>211</v>
      </c>
      <c r="C185" s="622"/>
      <c r="D185" s="314" t="s">
        <v>64</v>
      </c>
      <c r="E185" s="339">
        <v>92</v>
      </c>
      <c r="F185" s="326">
        <v>51.656372824256003</v>
      </c>
      <c r="G185" s="339">
        <v>110</v>
      </c>
      <c r="H185" s="326">
        <v>25.1141552511416</v>
      </c>
      <c r="I185" s="339">
        <v>24</v>
      </c>
      <c r="J185" s="326">
        <v>23.856858846918499</v>
      </c>
      <c r="K185" s="339">
        <v>226</v>
      </c>
      <c r="L185" s="326">
        <v>31.533417050369799</v>
      </c>
    </row>
    <row r="186" spans="2:12" ht="14.25" customHeight="1" x14ac:dyDescent="0.25">
      <c r="B186" s="621"/>
      <c r="C186" s="622"/>
      <c r="D186" s="315" t="s">
        <v>12</v>
      </c>
      <c r="E186" s="339">
        <v>1227</v>
      </c>
      <c r="F186" s="326">
        <v>29.358281092979901</v>
      </c>
      <c r="G186" s="339">
        <v>1872</v>
      </c>
      <c r="H186" s="326">
        <v>18.173169334718299</v>
      </c>
      <c r="I186" s="339">
        <v>516</v>
      </c>
      <c r="J186" s="326">
        <v>18.3290707587383</v>
      </c>
      <c r="K186" s="339">
        <v>3615</v>
      </c>
      <c r="L186" s="326">
        <v>20.901390535110298</v>
      </c>
    </row>
    <row r="187" spans="2:12" ht="14.25" customHeight="1" x14ac:dyDescent="0.25">
      <c r="B187" s="621"/>
      <c r="C187" s="316" t="s">
        <v>66</v>
      </c>
      <c r="D187" s="317"/>
      <c r="E187" s="473">
        <v>2257</v>
      </c>
      <c r="F187" s="472">
        <v>26.9289966950234</v>
      </c>
      <c r="G187" s="282">
        <v>3514</v>
      </c>
      <c r="H187" s="173">
        <v>16.876542854124001</v>
      </c>
      <c r="I187" s="282">
        <v>1002</v>
      </c>
      <c r="J187" s="173">
        <v>17.7433064173396</v>
      </c>
      <c r="K187" s="282">
        <v>6773</v>
      </c>
      <c r="L187" s="173">
        <v>19.4345529306778</v>
      </c>
    </row>
    <row r="188" spans="2:12" ht="14.25" customHeight="1" x14ac:dyDescent="0.25">
      <c r="B188" s="620" t="s">
        <v>212</v>
      </c>
      <c r="C188" s="622" t="s">
        <v>60</v>
      </c>
      <c r="D188" s="313" t="s">
        <v>61</v>
      </c>
      <c r="E188" s="156"/>
      <c r="F188" s="233"/>
      <c r="G188" s="156">
        <v>3</v>
      </c>
      <c r="H188" s="233">
        <v>0.16810489745601301</v>
      </c>
      <c r="I188" s="156">
        <v>1</v>
      </c>
      <c r="J188" s="233">
        <v>0.19227071716977501</v>
      </c>
      <c r="K188" s="156">
        <v>4</v>
      </c>
      <c r="L188" s="233">
        <v>0.135244793075467</v>
      </c>
    </row>
    <row r="189" spans="2:12" ht="15" customHeight="1" x14ac:dyDescent="0.25">
      <c r="B189" s="621" t="s">
        <v>212</v>
      </c>
      <c r="C189" s="622"/>
      <c r="D189" s="314" t="s">
        <v>62</v>
      </c>
      <c r="E189" s="339">
        <v>4</v>
      </c>
      <c r="F189" s="326">
        <v>0.154029804767222</v>
      </c>
      <c r="G189" s="339">
        <v>9</v>
      </c>
      <c r="H189" s="326">
        <v>0.14063818482982801</v>
      </c>
      <c r="I189" s="339">
        <v>2</v>
      </c>
      <c r="J189" s="326">
        <v>0.112828613336342</v>
      </c>
      <c r="K189" s="339">
        <v>15</v>
      </c>
      <c r="L189" s="326">
        <v>0.13928999247834001</v>
      </c>
    </row>
    <row r="190" spans="2:12" ht="15.75" customHeight="1" x14ac:dyDescent="0.25">
      <c r="B190" s="621" t="s">
        <v>212</v>
      </c>
      <c r="C190" s="622"/>
      <c r="D190" s="314" t="s">
        <v>63</v>
      </c>
      <c r="E190" s="339">
        <v>7</v>
      </c>
      <c r="F190" s="326">
        <v>1.0404280618311501</v>
      </c>
      <c r="G190" s="339">
        <v>7</v>
      </c>
      <c r="H190" s="326">
        <v>0.42044567241275799</v>
      </c>
      <c r="I190" s="339"/>
      <c r="J190" s="326"/>
      <c r="K190" s="339">
        <v>14</v>
      </c>
      <c r="L190" s="326">
        <v>0.51319648093841597</v>
      </c>
    </row>
    <row r="191" spans="2:12" ht="14.25" customHeight="1" x14ac:dyDescent="0.25">
      <c r="B191" s="621" t="s">
        <v>212</v>
      </c>
      <c r="C191" s="622"/>
      <c r="D191" s="314" t="s">
        <v>64</v>
      </c>
      <c r="E191" s="339">
        <v>3</v>
      </c>
      <c r="F191" s="326">
        <v>1.07411385606874</v>
      </c>
      <c r="G191" s="339">
        <v>12</v>
      </c>
      <c r="H191" s="326">
        <v>1.78571428571429</v>
      </c>
      <c r="I191" s="339">
        <v>5</v>
      </c>
      <c r="J191" s="326">
        <v>3.3557046979865799</v>
      </c>
      <c r="K191" s="339">
        <v>20</v>
      </c>
      <c r="L191" s="326">
        <v>1.8176860856130099</v>
      </c>
    </row>
    <row r="192" spans="2:12" ht="14.25" customHeight="1" x14ac:dyDescent="0.25">
      <c r="B192" s="621"/>
      <c r="C192" s="622"/>
      <c r="D192" s="315" t="s">
        <v>12</v>
      </c>
      <c r="E192" s="347">
        <v>14</v>
      </c>
      <c r="F192" s="335">
        <v>0.33318260786786902</v>
      </c>
      <c r="G192" s="347">
        <v>31</v>
      </c>
      <c r="H192" s="335">
        <v>0.29465159824729797</v>
      </c>
      <c r="I192" s="347">
        <v>8</v>
      </c>
      <c r="J192" s="335">
        <v>0.28248587570621497</v>
      </c>
      <c r="K192" s="347">
        <v>53</v>
      </c>
      <c r="L192" s="335">
        <v>0.30191172784651499</v>
      </c>
    </row>
    <row r="193" spans="2:12" ht="14.25" customHeight="1" x14ac:dyDescent="0.25">
      <c r="B193" s="621" t="s">
        <v>212</v>
      </c>
      <c r="C193" s="624" t="s">
        <v>65</v>
      </c>
      <c r="D193" s="319" t="s">
        <v>61</v>
      </c>
      <c r="E193" s="339">
        <v>1</v>
      </c>
      <c r="F193" s="326">
        <v>0.14843402107763101</v>
      </c>
      <c r="G193" s="339">
        <v>3</v>
      </c>
      <c r="H193" s="326">
        <v>0.15946420028703601</v>
      </c>
      <c r="I193" s="339">
        <v>2</v>
      </c>
      <c r="J193" s="326">
        <v>0.37119524870081699</v>
      </c>
      <c r="K193" s="339">
        <v>6</v>
      </c>
      <c r="L193" s="326">
        <v>0.193936259616006</v>
      </c>
    </row>
    <row r="194" spans="2:12" ht="14.25" customHeight="1" x14ac:dyDescent="0.25">
      <c r="B194" s="621" t="s">
        <v>212</v>
      </c>
      <c r="C194" s="622"/>
      <c r="D194" s="314" t="s">
        <v>62</v>
      </c>
      <c r="E194" s="339">
        <v>4</v>
      </c>
      <c r="F194" s="326">
        <v>0.14853875004641801</v>
      </c>
      <c r="G194" s="339">
        <v>7</v>
      </c>
      <c r="H194" s="326">
        <v>0.107559926244622</v>
      </c>
      <c r="I194" s="339">
        <v>3</v>
      </c>
      <c r="J194" s="326">
        <v>0.164122763827343</v>
      </c>
      <c r="K194" s="339">
        <v>14</v>
      </c>
      <c r="L194" s="326">
        <v>0.126940374292761</v>
      </c>
    </row>
    <row r="195" spans="2:12" ht="15" customHeight="1" x14ac:dyDescent="0.25">
      <c r="B195" s="621" t="s">
        <v>212</v>
      </c>
      <c r="C195" s="622"/>
      <c r="D195" s="314" t="s">
        <v>63</v>
      </c>
      <c r="E195" s="339">
        <v>6</v>
      </c>
      <c r="F195" s="326">
        <v>0.94532850165432503</v>
      </c>
      <c r="G195" s="339">
        <v>6</v>
      </c>
      <c r="H195" s="326">
        <v>0.40716612377850198</v>
      </c>
      <c r="I195" s="339"/>
      <c r="J195" s="326"/>
      <c r="K195" s="339">
        <v>12</v>
      </c>
      <c r="L195" s="326">
        <v>0.48855956355345698</v>
      </c>
    </row>
    <row r="196" spans="2:12" ht="14.25" customHeight="1" x14ac:dyDescent="0.25">
      <c r="B196" s="621" t="s">
        <v>212</v>
      </c>
      <c r="C196" s="622"/>
      <c r="D196" s="314" t="s">
        <v>64</v>
      </c>
      <c r="E196" s="339"/>
      <c r="F196" s="326"/>
      <c r="G196" s="339">
        <v>8</v>
      </c>
      <c r="H196" s="326">
        <v>1.8264840182648401</v>
      </c>
      <c r="I196" s="339">
        <v>3</v>
      </c>
      <c r="J196" s="326">
        <v>2.9821073558648101</v>
      </c>
      <c r="K196" s="339">
        <v>11</v>
      </c>
      <c r="L196" s="326">
        <v>1.5348123343100299</v>
      </c>
    </row>
    <row r="197" spans="2:12" ht="15" customHeight="1" x14ac:dyDescent="0.25">
      <c r="B197" s="621"/>
      <c r="C197" s="622"/>
      <c r="D197" s="315" t="s">
        <v>12</v>
      </c>
      <c r="E197" s="339">
        <v>11</v>
      </c>
      <c r="F197" s="326">
        <v>0.263195674020194</v>
      </c>
      <c r="G197" s="339">
        <v>24</v>
      </c>
      <c r="H197" s="326">
        <v>0.23298935044510699</v>
      </c>
      <c r="I197" s="339">
        <v>8</v>
      </c>
      <c r="J197" s="326">
        <v>0.28417163967036102</v>
      </c>
      <c r="K197" s="339">
        <v>43</v>
      </c>
      <c r="L197" s="326">
        <v>0.248619583128559</v>
      </c>
    </row>
    <row r="198" spans="2:12" ht="15" customHeight="1" x14ac:dyDescent="0.25">
      <c r="B198" s="621"/>
      <c r="C198" s="316" t="s">
        <v>66</v>
      </c>
      <c r="D198" s="317"/>
      <c r="E198" s="473">
        <v>25</v>
      </c>
      <c r="F198" s="472">
        <v>0.29828308257668901</v>
      </c>
      <c r="G198" s="282">
        <v>55</v>
      </c>
      <c r="H198" s="173">
        <v>0.26414623135367699</v>
      </c>
      <c r="I198" s="282">
        <v>16</v>
      </c>
      <c r="J198" s="173">
        <v>0.28332625017707902</v>
      </c>
      <c r="K198" s="282">
        <v>96</v>
      </c>
      <c r="L198" s="173">
        <v>0.27546391279271598</v>
      </c>
    </row>
    <row r="199" spans="2:12" ht="15" customHeight="1" x14ac:dyDescent="0.25">
      <c r="B199" s="620" t="s">
        <v>213</v>
      </c>
      <c r="C199" s="622" t="s">
        <v>60</v>
      </c>
      <c r="D199" s="313" t="s">
        <v>61</v>
      </c>
      <c r="E199" s="156">
        <v>2</v>
      </c>
      <c r="F199" s="233">
        <v>0.30632562413845899</v>
      </c>
      <c r="G199" s="156">
        <v>1</v>
      </c>
      <c r="H199" s="233">
        <v>5.6034965818670901E-2</v>
      </c>
      <c r="I199" s="156">
        <v>1</v>
      </c>
      <c r="J199" s="233">
        <v>0.19227071716977501</v>
      </c>
      <c r="K199" s="156">
        <v>4</v>
      </c>
      <c r="L199" s="233">
        <v>0.135244793075467</v>
      </c>
    </row>
    <row r="200" spans="2:12" ht="15" customHeight="1" x14ac:dyDescent="0.25">
      <c r="B200" s="621" t="s">
        <v>213</v>
      </c>
      <c r="C200" s="622"/>
      <c r="D200" s="314" t="s">
        <v>62</v>
      </c>
      <c r="E200" s="339">
        <v>8</v>
      </c>
      <c r="F200" s="326">
        <v>0.308059609534445</v>
      </c>
      <c r="G200" s="339">
        <v>11</v>
      </c>
      <c r="H200" s="326">
        <v>0.171891114792012</v>
      </c>
      <c r="I200" s="339">
        <v>2</v>
      </c>
      <c r="J200" s="326">
        <v>0.112828613336342</v>
      </c>
      <c r="K200" s="339">
        <v>21</v>
      </c>
      <c r="L200" s="326">
        <v>0.19500598946967701</v>
      </c>
    </row>
    <row r="201" spans="2:12" ht="14.25" customHeight="1" x14ac:dyDescent="0.25">
      <c r="B201" s="621" t="s">
        <v>213</v>
      </c>
      <c r="C201" s="622"/>
      <c r="D201" s="314" t="s">
        <v>63</v>
      </c>
      <c r="E201" s="339">
        <v>3</v>
      </c>
      <c r="F201" s="326">
        <v>0.44589774078478001</v>
      </c>
      <c r="G201" s="339">
        <v>6</v>
      </c>
      <c r="H201" s="326">
        <v>0.36038200492522099</v>
      </c>
      <c r="I201" s="339">
        <v>5</v>
      </c>
      <c r="J201" s="326">
        <v>1.28106584678452</v>
      </c>
      <c r="K201" s="339">
        <v>14</v>
      </c>
      <c r="L201" s="326">
        <v>0.51319648093841597</v>
      </c>
    </row>
    <row r="202" spans="2:12" ht="15" customHeight="1" x14ac:dyDescent="0.25">
      <c r="B202" s="621" t="s">
        <v>213</v>
      </c>
      <c r="C202" s="622"/>
      <c r="D202" s="314" t="s">
        <v>64</v>
      </c>
      <c r="E202" s="339">
        <v>6</v>
      </c>
      <c r="F202" s="326">
        <v>2.1482277121374902</v>
      </c>
      <c r="G202" s="339">
        <v>9</v>
      </c>
      <c r="H202" s="326">
        <v>1.33928571428571</v>
      </c>
      <c r="I202" s="339">
        <v>5</v>
      </c>
      <c r="J202" s="326">
        <v>3.3557046979865799</v>
      </c>
      <c r="K202" s="339">
        <v>20</v>
      </c>
      <c r="L202" s="326">
        <v>1.8176860856130099</v>
      </c>
    </row>
    <row r="203" spans="2:12" ht="15" customHeight="1" x14ac:dyDescent="0.25">
      <c r="B203" s="621"/>
      <c r="C203" s="622"/>
      <c r="D203" s="315" t="s">
        <v>12</v>
      </c>
      <c r="E203" s="347">
        <v>19</v>
      </c>
      <c r="F203" s="335">
        <v>0.45217639639210799</v>
      </c>
      <c r="G203" s="347">
        <v>27</v>
      </c>
      <c r="H203" s="335">
        <v>0.25663203718313099</v>
      </c>
      <c r="I203" s="347">
        <v>13</v>
      </c>
      <c r="J203" s="335">
        <v>0.459039548022599</v>
      </c>
      <c r="K203" s="347">
        <v>59</v>
      </c>
      <c r="L203" s="335">
        <v>0.33609041401781797</v>
      </c>
    </row>
    <row r="204" spans="2:12" ht="15" customHeight="1" x14ac:dyDescent="0.25">
      <c r="B204" s="621" t="s">
        <v>213</v>
      </c>
      <c r="C204" s="624" t="s">
        <v>65</v>
      </c>
      <c r="D204" s="319" t="s">
        <v>61</v>
      </c>
      <c r="E204" s="339"/>
      <c r="F204" s="326"/>
      <c r="G204" s="339">
        <v>3</v>
      </c>
      <c r="H204" s="326">
        <v>0.15946420028703601</v>
      </c>
      <c r="I204" s="339">
        <v>2</v>
      </c>
      <c r="J204" s="326">
        <v>0.37119524870081699</v>
      </c>
      <c r="K204" s="339">
        <v>5</v>
      </c>
      <c r="L204" s="326">
        <v>0.16161354968000499</v>
      </c>
    </row>
    <row r="205" spans="2:12" ht="15" customHeight="1" x14ac:dyDescent="0.25">
      <c r="B205" s="621" t="s">
        <v>213</v>
      </c>
      <c r="C205" s="622"/>
      <c r="D205" s="314" t="s">
        <v>62</v>
      </c>
      <c r="E205" s="339">
        <v>9</v>
      </c>
      <c r="F205" s="326">
        <v>0.33421218760444099</v>
      </c>
      <c r="G205" s="339">
        <v>10</v>
      </c>
      <c r="H205" s="326">
        <v>0.15365703749231699</v>
      </c>
      <c r="I205" s="339">
        <v>7</v>
      </c>
      <c r="J205" s="326">
        <v>0.38295311559713302</v>
      </c>
      <c r="K205" s="339">
        <v>26</v>
      </c>
      <c r="L205" s="326">
        <v>0.23574640940084099</v>
      </c>
    </row>
    <row r="206" spans="2:12" ht="14.25" customHeight="1" x14ac:dyDescent="0.25">
      <c r="B206" s="621" t="s">
        <v>213</v>
      </c>
      <c r="C206" s="622"/>
      <c r="D206" s="314" t="s">
        <v>63</v>
      </c>
      <c r="E206" s="339">
        <v>1</v>
      </c>
      <c r="F206" s="326">
        <v>0.157554750275721</v>
      </c>
      <c r="G206" s="339">
        <v>8</v>
      </c>
      <c r="H206" s="326">
        <v>0.54288816503800197</v>
      </c>
      <c r="I206" s="339">
        <v>3</v>
      </c>
      <c r="J206" s="326">
        <v>0.86231675768899096</v>
      </c>
      <c r="K206" s="339">
        <v>12</v>
      </c>
      <c r="L206" s="326">
        <v>0.48855956355345698</v>
      </c>
    </row>
    <row r="207" spans="2:12" ht="14.25" customHeight="1" x14ac:dyDescent="0.25">
      <c r="B207" s="621" t="s">
        <v>213</v>
      </c>
      <c r="C207" s="622"/>
      <c r="D207" s="314" t="s">
        <v>64</v>
      </c>
      <c r="E207" s="339">
        <v>3</v>
      </c>
      <c r="F207" s="326">
        <v>1.6844469399213899</v>
      </c>
      <c r="G207" s="339">
        <v>6</v>
      </c>
      <c r="H207" s="326">
        <v>1.3698630136986301</v>
      </c>
      <c r="I207" s="339">
        <v>1</v>
      </c>
      <c r="J207" s="326">
        <v>0.99403578528826997</v>
      </c>
      <c r="K207" s="339">
        <v>10</v>
      </c>
      <c r="L207" s="326">
        <v>1.39528394028185</v>
      </c>
    </row>
    <row r="208" spans="2:12" ht="14.25" customHeight="1" x14ac:dyDescent="0.25">
      <c r="B208" s="621"/>
      <c r="C208" s="622"/>
      <c r="D208" s="315" t="s">
        <v>12</v>
      </c>
      <c r="E208" s="339">
        <v>13</v>
      </c>
      <c r="F208" s="326">
        <v>0.311049432932957</v>
      </c>
      <c r="G208" s="339">
        <v>27</v>
      </c>
      <c r="H208" s="326">
        <v>0.26211301925074498</v>
      </c>
      <c r="I208" s="339">
        <v>13</v>
      </c>
      <c r="J208" s="326">
        <v>0.461778914464337</v>
      </c>
      <c r="K208" s="339">
        <v>53</v>
      </c>
      <c r="L208" s="326">
        <v>0.30643809083287599</v>
      </c>
    </row>
    <row r="209" spans="2:12" ht="14.25" customHeight="1" x14ac:dyDescent="0.25">
      <c r="B209" s="621"/>
      <c r="C209" s="316" t="s">
        <v>66</v>
      </c>
      <c r="D209" s="317"/>
      <c r="E209" s="473">
        <v>32</v>
      </c>
      <c r="F209" s="472">
        <v>0.38180234569816102</v>
      </c>
      <c r="G209" s="282">
        <v>54</v>
      </c>
      <c r="H209" s="173">
        <v>0.25934357260179203</v>
      </c>
      <c r="I209" s="282">
        <v>26</v>
      </c>
      <c r="J209" s="173">
        <v>0.46040515653775299</v>
      </c>
      <c r="K209" s="282">
        <v>112</v>
      </c>
      <c r="L209" s="173">
        <v>0.32137456492483601</v>
      </c>
    </row>
    <row r="210" spans="2:12" ht="14.25" customHeight="1" x14ac:dyDescent="0.25">
      <c r="B210" s="620" t="s">
        <v>214</v>
      </c>
      <c r="C210" s="622" t="s">
        <v>60</v>
      </c>
      <c r="D210" s="313" t="s">
        <v>61</v>
      </c>
      <c r="E210" s="156">
        <v>23</v>
      </c>
      <c r="F210" s="233">
        <v>3.5227446775922799</v>
      </c>
      <c r="G210" s="156">
        <v>42</v>
      </c>
      <c r="H210" s="233">
        <v>2.3534685643841802</v>
      </c>
      <c r="I210" s="156">
        <v>7</v>
      </c>
      <c r="J210" s="233">
        <v>1.3458950201884301</v>
      </c>
      <c r="K210" s="156">
        <v>72</v>
      </c>
      <c r="L210" s="233">
        <v>2.4344062753584002</v>
      </c>
    </row>
    <row r="211" spans="2:12" ht="15" customHeight="1" x14ac:dyDescent="0.25">
      <c r="B211" s="621" t="s">
        <v>214</v>
      </c>
      <c r="C211" s="622"/>
      <c r="D211" s="314" t="s">
        <v>62</v>
      </c>
      <c r="E211" s="339">
        <v>71</v>
      </c>
      <c r="F211" s="326">
        <v>2.7340290346181999</v>
      </c>
      <c r="G211" s="339">
        <v>159</v>
      </c>
      <c r="H211" s="326">
        <v>2.4846079319936201</v>
      </c>
      <c r="I211" s="339">
        <v>41</v>
      </c>
      <c r="J211" s="326">
        <v>2.3129865733950101</v>
      </c>
      <c r="K211" s="339">
        <v>271</v>
      </c>
      <c r="L211" s="326">
        <v>2.5165058641086802</v>
      </c>
    </row>
    <row r="212" spans="2:12" ht="15.75" customHeight="1" x14ac:dyDescent="0.25">
      <c r="B212" s="621" t="s">
        <v>214</v>
      </c>
      <c r="C212" s="622"/>
      <c r="D212" s="314" t="s">
        <v>63</v>
      </c>
      <c r="E212" s="339">
        <v>31</v>
      </c>
      <c r="F212" s="326">
        <v>4.6076099881093899</v>
      </c>
      <c r="G212" s="339">
        <v>61</v>
      </c>
      <c r="H212" s="326">
        <v>3.6638837167397398</v>
      </c>
      <c r="I212" s="339">
        <v>12</v>
      </c>
      <c r="J212" s="326">
        <v>3.0745580322828601</v>
      </c>
      <c r="K212" s="339">
        <v>104</v>
      </c>
      <c r="L212" s="326">
        <v>3.8123167155425199</v>
      </c>
    </row>
    <row r="213" spans="2:12" ht="14.25" customHeight="1" x14ac:dyDescent="0.25">
      <c r="B213" s="621" t="s">
        <v>214</v>
      </c>
      <c r="C213" s="622"/>
      <c r="D213" s="314" t="s">
        <v>64</v>
      </c>
      <c r="E213" s="339">
        <v>7</v>
      </c>
      <c r="F213" s="326">
        <v>2.5062656641604</v>
      </c>
      <c r="G213" s="339">
        <v>16</v>
      </c>
      <c r="H213" s="326">
        <v>2.38095238095238</v>
      </c>
      <c r="I213" s="339">
        <v>3</v>
      </c>
      <c r="J213" s="326">
        <v>2.0134228187919501</v>
      </c>
      <c r="K213" s="339">
        <v>26</v>
      </c>
      <c r="L213" s="326">
        <v>2.3629919112969202</v>
      </c>
    </row>
    <row r="214" spans="2:12" ht="14.25" customHeight="1" x14ac:dyDescent="0.25">
      <c r="B214" s="621"/>
      <c r="C214" s="622"/>
      <c r="D214" s="315" t="s">
        <v>12</v>
      </c>
      <c r="E214" s="347">
        <v>132</v>
      </c>
      <c r="F214" s="335">
        <v>3.14143601703991</v>
      </c>
      <c r="G214" s="347">
        <v>278</v>
      </c>
      <c r="H214" s="335">
        <v>2.6423594939596402</v>
      </c>
      <c r="I214" s="347">
        <v>63</v>
      </c>
      <c r="J214" s="335">
        <v>2.2245762711864399</v>
      </c>
      <c r="K214" s="347">
        <v>473</v>
      </c>
      <c r="L214" s="335">
        <v>2.6944197598377699</v>
      </c>
    </row>
    <row r="215" spans="2:12" ht="14.25" customHeight="1" x14ac:dyDescent="0.25">
      <c r="B215" s="621" t="s">
        <v>214</v>
      </c>
      <c r="C215" s="624" t="s">
        <v>65</v>
      </c>
      <c r="D215" s="319" t="s">
        <v>61</v>
      </c>
      <c r="E215" s="339">
        <v>18</v>
      </c>
      <c r="F215" s="326">
        <v>2.6718123793973598</v>
      </c>
      <c r="G215" s="339">
        <v>34</v>
      </c>
      <c r="H215" s="326">
        <v>1.8072609365864001</v>
      </c>
      <c r="I215" s="339">
        <v>9</v>
      </c>
      <c r="J215" s="326">
        <v>1.67037861915368</v>
      </c>
      <c r="K215" s="339">
        <v>61</v>
      </c>
      <c r="L215" s="326">
        <v>1.97168530609606</v>
      </c>
    </row>
    <row r="216" spans="2:12" ht="14.25" customHeight="1" x14ac:dyDescent="0.25">
      <c r="B216" s="621" t="s">
        <v>214</v>
      </c>
      <c r="C216" s="622"/>
      <c r="D216" s="314" t="s">
        <v>62</v>
      </c>
      <c r="E216" s="339">
        <v>114</v>
      </c>
      <c r="F216" s="326">
        <v>4.2333543763229198</v>
      </c>
      <c r="G216" s="339">
        <v>173</v>
      </c>
      <c r="H216" s="326">
        <v>2.6582667486170899</v>
      </c>
      <c r="I216" s="339">
        <v>36</v>
      </c>
      <c r="J216" s="326">
        <v>1.9694731659281099</v>
      </c>
      <c r="K216" s="339">
        <v>323</v>
      </c>
      <c r="L216" s="326">
        <v>2.92869577832584</v>
      </c>
    </row>
    <row r="217" spans="2:12" ht="14.25" customHeight="1" x14ac:dyDescent="0.25">
      <c r="B217" s="621" t="s">
        <v>214</v>
      </c>
      <c r="C217" s="622"/>
      <c r="D217" s="314" t="s">
        <v>63</v>
      </c>
      <c r="E217" s="339">
        <v>18</v>
      </c>
      <c r="F217" s="326">
        <v>2.8359855049629701</v>
      </c>
      <c r="G217" s="339">
        <v>59</v>
      </c>
      <c r="H217" s="326">
        <v>4.0038002171552698</v>
      </c>
      <c r="I217" s="339">
        <v>17</v>
      </c>
      <c r="J217" s="326">
        <v>4.8864616269042802</v>
      </c>
      <c r="K217" s="339">
        <v>94</v>
      </c>
      <c r="L217" s="326">
        <v>3.82704991450208</v>
      </c>
    </row>
    <row r="218" spans="2:12" ht="14.25" customHeight="1" x14ac:dyDescent="0.25">
      <c r="B218" s="621" t="s">
        <v>214</v>
      </c>
      <c r="C218" s="622"/>
      <c r="D218" s="314" t="s">
        <v>64</v>
      </c>
      <c r="E218" s="339">
        <v>7</v>
      </c>
      <c r="F218" s="326">
        <v>3.9303761931499199</v>
      </c>
      <c r="G218" s="339">
        <v>20</v>
      </c>
      <c r="H218" s="326">
        <v>4.5662100456620998</v>
      </c>
      <c r="I218" s="339"/>
      <c r="J218" s="326"/>
      <c r="K218" s="339">
        <v>27</v>
      </c>
      <c r="L218" s="326">
        <v>3.7672666387609901</v>
      </c>
    </row>
    <row r="219" spans="2:12" ht="14.25" customHeight="1" x14ac:dyDescent="0.25">
      <c r="B219" s="621"/>
      <c r="C219" s="622"/>
      <c r="D219" s="315" t="s">
        <v>12</v>
      </c>
      <c r="E219" s="339">
        <v>157</v>
      </c>
      <c r="F219" s="326">
        <v>3.7565200746518599</v>
      </c>
      <c r="G219" s="339">
        <v>286</v>
      </c>
      <c r="H219" s="326">
        <v>2.77645642613752</v>
      </c>
      <c r="I219" s="339">
        <v>62</v>
      </c>
      <c r="J219" s="326">
        <v>2.2023302074452999</v>
      </c>
      <c r="K219" s="339">
        <v>505</v>
      </c>
      <c r="L219" s="326">
        <v>2.9198346390679699</v>
      </c>
    </row>
    <row r="220" spans="2:12" ht="14.25" customHeight="1" x14ac:dyDescent="0.25">
      <c r="B220" s="621"/>
      <c r="C220" s="316" t="s">
        <v>66</v>
      </c>
      <c r="D220" s="317"/>
      <c r="E220" s="473">
        <v>289</v>
      </c>
      <c r="F220" s="472">
        <v>3.44815243458652</v>
      </c>
      <c r="G220" s="282">
        <v>564</v>
      </c>
      <c r="H220" s="173">
        <v>2.7086995360631598</v>
      </c>
      <c r="I220" s="282">
        <v>125</v>
      </c>
      <c r="J220" s="173">
        <v>2.2134863295084299</v>
      </c>
      <c r="K220" s="282">
        <v>978</v>
      </c>
      <c r="L220" s="173">
        <v>2.8062886115758001</v>
      </c>
    </row>
    <row r="221" spans="2:12" ht="14.25" customHeight="1" x14ac:dyDescent="0.25">
      <c r="B221" s="620" t="s">
        <v>215</v>
      </c>
      <c r="C221" s="622" t="s">
        <v>60</v>
      </c>
      <c r="D221" s="313" t="s">
        <v>61</v>
      </c>
      <c r="E221" s="156">
        <v>4</v>
      </c>
      <c r="F221" s="233">
        <v>0.61265124827691797</v>
      </c>
      <c r="G221" s="156">
        <v>4</v>
      </c>
      <c r="H221" s="233">
        <v>0.22413986327468299</v>
      </c>
      <c r="I221" s="156">
        <v>1</v>
      </c>
      <c r="J221" s="233">
        <v>0.19227071716977501</v>
      </c>
      <c r="K221" s="156">
        <v>9</v>
      </c>
      <c r="L221" s="233">
        <v>0.30430078441980002</v>
      </c>
    </row>
    <row r="222" spans="2:12" ht="14.25" customHeight="1" x14ac:dyDescent="0.25">
      <c r="B222" s="621" t="s">
        <v>215</v>
      </c>
      <c r="C222" s="622"/>
      <c r="D222" s="314" t="s">
        <v>62</v>
      </c>
      <c r="E222" s="339">
        <v>16</v>
      </c>
      <c r="F222" s="326">
        <v>0.61611921906889</v>
      </c>
      <c r="G222" s="339">
        <v>40</v>
      </c>
      <c r="H222" s="326">
        <v>0.62505859924367901</v>
      </c>
      <c r="I222" s="339">
        <v>12</v>
      </c>
      <c r="J222" s="326">
        <v>0.67697168001805297</v>
      </c>
      <c r="K222" s="339">
        <v>68</v>
      </c>
      <c r="L222" s="326">
        <v>0.63144796590180996</v>
      </c>
    </row>
    <row r="223" spans="2:12" ht="15.75" customHeight="1" x14ac:dyDescent="0.25">
      <c r="B223" s="621" t="s">
        <v>215</v>
      </c>
      <c r="C223" s="622"/>
      <c r="D223" s="314" t="s">
        <v>63</v>
      </c>
      <c r="E223" s="339">
        <v>7</v>
      </c>
      <c r="F223" s="326">
        <v>1.0404280618311501</v>
      </c>
      <c r="G223" s="339">
        <v>30</v>
      </c>
      <c r="H223" s="326">
        <v>1.8019100246260999</v>
      </c>
      <c r="I223" s="339">
        <v>6</v>
      </c>
      <c r="J223" s="326">
        <v>1.53727901614143</v>
      </c>
      <c r="K223" s="339">
        <v>43</v>
      </c>
      <c r="L223" s="326">
        <v>1.5762463343108499</v>
      </c>
    </row>
    <row r="224" spans="2:12" ht="14.25" customHeight="1" x14ac:dyDescent="0.25">
      <c r="B224" s="621" t="s">
        <v>215</v>
      </c>
      <c r="C224" s="622"/>
      <c r="D224" s="314" t="s">
        <v>64</v>
      </c>
      <c r="E224" s="339">
        <v>2</v>
      </c>
      <c r="F224" s="326">
        <v>0.71607590404582899</v>
      </c>
      <c r="G224" s="339">
        <v>11</v>
      </c>
      <c r="H224" s="326">
        <v>1.6369047619047601</v>
      </c>
      <c r="I224" s="339">
        <v>1</v>
      </c>
      <c r="J224" s="326">
        <v>0.67114093959731502</v>
      </c>
      <c r="K224" s="339">
        <v>14</v>
      </c>
      <c r="L224" s="326">
        <v>1.2723802599291101</v>
      </c>
    </row>
    <row r="225" spans="2:12" ht="14.25" customHeight="1" x14ac:dyDescent="0.25">
      <c r="B225" s="621"/>
      <c r="C225" s="622"/>
      <c r="D225" s="315" t="s">
        <v>12</v>
      </c>
      <c r="E225" s="347">
        <v>29</v>
      </c>
      <c r="F225" s="335">
        <v>0.690163973440586</v>
      </c>
      <c r="G225" s="347">
        <v>85</v>
      </c>
      <c r="H225" s="335">
        <v>0.80791567261356001</v>
      </c>
      <c r="I225" s="347">
        <v>20</v>
      </c>
      <c r="J225" s="335">
        <v>0.70621468926553699</v>
      </c>
      <c r="K225" s="347">
        <v>134</v>
      </c>
      <c r="L225" s="335">
        <v>0.76332399115911298</v>
      </c>
    </row>
    <row r="226" spans="2:12" ht="14.25" customHeight="1" x14ac:dyDescent="0.25">
      <c r="B226" s="621" t="s">
        <v>215</v>
      </c>
      <c r="C226" s="624" t="s">
        <v>65</v>
      </c>
      <c r="D226" s="319" t="s">
        <v>61</v>
      </c>
      <c r="E226" s="339">
        <v>2</v>
      </c>
      <c r="F226" s="326">
        <v>0.29686804215526202</v>
      </c>
      <c r="G226" s="339">
        <v>4</v>
      </c>
      <c r="H226" s="326">
        <v>0.21261893371604701</v>
      </c>
      <c r="I226" s="339">
        <v>2</v>
      </c>
      <c r="J226" s="326">
        <v>0.37119524870081699</v>
      </c>
      <c r="K226" s="339">
        <v>8</v>
      </c>
      <c r="L226" s="326">
        <v>0.25858167948800798</v>
      </c>
    </row>
    <row r="227" spans="2:12" ht="14.25" customHeight="1" x14ac:dyDescent="0.25">
      <c r="B227" s="621" t="s">
        <v>215</v>
      </c>
      <c r="C227" s="622"/>
      <c r="D227" s="314" t="s">
        <v>62</v>
      </c>
      <c r="E227" s="339">
        <v>11</v>
      </c>
      <c r="F227" s="326">
        <v>0.40848156262765101</v>
      </c>
      <c r="G227" s="339">
        <v>42</v>
      </c>
      <c r="H227" s="326">
        <v>0.64535955746773199</v>
      </c>
      <c r="I227" s="339">
        <v>18</v>
      </c>
      <c r="J227" s="326">
        <v>0.98473658296405697</v>
      </c>
      <c r="K227" s="339">
        <v>71</v>
      </c>
      <c r="L227" s="326">
        <v>0.64376904105614396</v>
      </c>
    </row>
    <row r="228" spans="2:12" ht="15" customHeight="1" x14ac:dyDescent="0.25">
      <c r="B228" s="621" t="s">
        <v>215</v>
      </c>
      <c r="C228" s="622"/>
      <c r="D228" s="314" t="s">
        <v>63</v>
      </c>
      <c r="E228" s="339">
        <v>16</v>
      </c>
      <c r="F228" s="326">
        <v>2.5208760044115301</v>
      </c>
      <c r="G228" s="339">
        <v>32</v>
      </c>
      <c r="H228" s="326">
        <v>2.1715526601520101</v>
      </c>
      <c r="I228" s="339">
        <v>11</v>
      </c>
      <c r="J228" s="326">
        <v>3.1618281115263001</v>
      </c>
      <c r="K228" s="339">
        <v>59</v>
      </c>
      <c r="L228" s="326">
        <v>2.4020845208044901</v>
      </c>
    </row>
    <row r="229" spans="2:12" ht="14.25" customHeight="1" x14ac:dyDescent="0.25">
      <c r="B229" s="621" t="s">
        <v>215</v>
      </c>
      <c r="C229" s="622"/>
      <c r="D229" s="314" t="s">
        <v>64</v>
      </c>
      <c r="E229" s="339">
        <v>6</v>
      </c>
      <c r="F229" s="326">
        <v>3.3688938798427901</v>
      </c>
      <c r="G229" s="339">
        <v>8</v>
      </c>
      <c r="H229" s="326">
        <v>1.8264840182648401</v>
      </c>
      <c r="I229" s="339"/>
      <c r="J229" s="326"/>
      <c r="K229" s="339">
        <v>14</v>
      </c>
      <c r="L229" s="326">
        <v>1.95339751639459</v>
      </c>
    </row>
    <row r="230" spans="2:12" ht="14.25" customHeight="1" x14ac:dyDescent="0.25">
      <c r="B230" s="621"/>
      <c r="C230" s="622"/>
      <c r="D230" s="315" t="s">
        <v>12</v>
      </c>
      <c r="E230" s="339">
        <v>35</v>
      </c>
      <c r="F230" s="326">
        <v>0.83744078097334496</v>
      </c>
      <c r="G230" s="339">
        <v>86</v>
      </c>
      <c r="H230" s="326">
        <v>0.83487850576163303</v>
      </c>
      <c r="I230" s="339">
        <v>31</v>
      </c>
      <c r="J230" s="326">
        <v>1.10116510372265</v>
      </c>
      <c r="K230" s="339">
        <v>152</v>
      </c>
      <c r="L230" s="326">
        <v>0.87884131710560598</v>
      </c>
    </row>
    <row r="231" spans="2:12" ht="14.25" customHeight="1" x14ac:dyDescent="0.25">
      <c r="B231" s="621"/>
      <c r="C231" s="316" t="s">
        <v>66</v>
      </c>
      <c r="D231" s="317"/>
      <c r="E231" s="473">
        <v>64</v>
      </c>
      <c r="F231" s="472">
        <v>0.76360469139632303</v>
      </c>
      <c r="G231" s="282">
        <v>171</v>
      </c>
      <c r="H231" s="173">
        <v>0.82125464657234204</v>
      </c>
      <c r="I231" s="282">
        <v>51</v>
      </c>
      <c r="J231" s="173">
        <v>0.90310242243943895</v>
      </c>
      <c r="K231" s="282">
        <v>286</v>
      </c>
      <c r="L231" s="173">
        <v>0.82065290686163395</v>
      </c>
    </row>
    <row r="232" spans="2:12" ht="14.25" customHeight="1" x14ac:dyDescent="0.25">
      <c r="B232" s="620" t="s">
        <v>216</v>
      </c>
      <c r="C232" s="622" t="s">
        <v>60</v>
      </c>
      <c r="D232" s="313" t="s">
        <v>61</v>
      </c>
      <c r="E232" s="156">
        <v>7</v>
      </c>
      <c r="F232" s="233">
        <v>1.0721396844846101</v>
      </c>
      <c r="G232" s="156">
        <v>6</v>
      </c>
      <c r="H232" s="233">
        <v>0.33620979491202502</v>
      </c>
      <c r="I232" s="156">
        <v>4</v>
      </c>
      <c r="J232" s="233">
        <v>0.76908286867910003</v>
      </c>
      <c r="K232" s="156">
        <v>17</v>
      </c>
      <c r="L232" s="233">
        <v>0.57479037057073301</v>
      </c>
    </row>
    <row r="233" spans="2:12" ht="15" customHeight="1" x14ac:dyDescent="0.25">
      <c r="B233" s="621" t="s">
        <v>216</v>
      </c>
      <c r="C233" s="622"/>
      <c r="D233" s="314" t="s">
        <v>62</v>
      </c>
      <c r="E233" s="339">
        <v>47</v>
      </c>
      <c r="F233" s="326">
        <v>1.80985020601486</v>
      </c>
      <c r="G233" s="339">
        <v>66</v>
      </c>
      <c r="H233" s="326">
        <v>1.0313466887520699</v>
      </c>
      <c r="I233" s="339">
        <v>32</v>
      </c>
      <c r="J233" s="326">
        <v>1.8052578133814701</v>
      </c>
      <c r="K233" s="339">
        <v>145</v>
      </c>
      <c r="L233" s="326">
        <v>1.34646992729062</v>
      </c>
    </row>
    <row r="234" spans="2:12" ht="15.75" customHeight="1" x14ac:dyDescent="0.25">
      <c r="B234" s="621" t="s">
        <v>216</v>
      </c>
      <c r="C234" s="622"/>
      <c r="D234" s="314" t="s">
        <v>63</v>
      </c>
      <c r="E234" s="339">
        <v>55</v>
      </c>
      <c r="F234" s="326">
        <v>8.1747919143876402</v>
      </c>
      <c r="G234" s="339">
        <v>89</v>
      </c>
      <c r="H234" s="326">
        <v>5.3456664063907704</v>
      </c>
      <c r="I234" s="339">
        <v>34</v>
      </c>
      <c r="J234" s="326">
        <v>8.7112477581347694</v>
      </c>
      <c r="K234" s="339">
        <v>178</v>
      </c>
      <c r="L234" s="326">
        <v>6.5249266862170101</v>
      </c>
    </row>
    <row r="235" spans="2:12" ht="14.25" customHeight="1" x14ac:dyDescent="0.25">
      <c r="B235" s="621" t="s">
        <v>216</v>
      </c>
      <c r="C235" s="622"/>
      <c r="D235" s="314" t="s">
        <v>64</v>
      </c>
      <c r="E235" s="339">
        <v>47</v>
      </c>
      <c r="F235" s="326">
        <v>16.827783745076999</v>
      </c>
      <c r="G235" s="339">
        <v>88</v>
      </c>
      <c r="H235" s="326">
        <v>13.0952380952381</v>
      </c>
      <c r="I235" s="339">
        <v>25</v>
      </c>
      <c r="J235" s="326">
        <v>16.778523489932901</v>
      </c>
      <c r="K235" s="339">
        <v>160</v>
      </c>
      <c r="L235" s="326">
        <v>14.541488684904101</v>
      </c>
    </row>
    <row r="236" spans="2:12" ht="14.25" customHeight="1" x14ac:dyDescent="0.25">
      <c r="B236" s="621"/>
      <c r="C236" s="622"/>
      <c r="D236" s="315" t="s">
        <v>12</v>
      </c>
      <c r="E236" s="347">
        <v>156</v>
      </c>
      <c r="F236" s="335">
        <v>3.7126062019562598</v>
      </c>
      <c r="G236" s="347">
        <v>249</v>
      </c>
      <c r="H236" s="335">
        <v>2.3667176762444302</v>
      </c>
      <c r="I236" s="347">
        <v>95</v>
      </c>
      <c r="J236" s="335">
        <v>3.3545197740113002</v>
      </c>
      <c r="K236" s="347">
        <v>500</v>
      </c>
      <c r="L236" s="335">
        <v>2.8482238476086299</v>
      </c>
    </row>
    <row r="237" spans="2:12" ht="14.25" customHeight="1" x14ac:dyDescent="0.25">
      <c r="B237" s="621" t="s">
        <v>216</v>
      </c>
      <c r="C237" s="624" t="s">
        <v>65</v>
      </c>
      <c r="D237" s="319" t="s">
        <v>61</v>
      </c>
      <c r="E237" s="339">
        <v>7</v>
      </c>
      <c r="F237" s="326">
        <v>1.0390381475434201</v>
      </c>
      <c r="G237" s="339">
        <v>19</v>
      </c>
      <c r="H237" s="326">
        <v>1.0099399351512299</v>
      </c>
      <c r="I237" s="339">
        <v>7</v>
      </c>
      <c r="J237" s="326">
        <v>1.2991833704528599</v>
      </c>
      <c r="K237" s="339">
        <v>33</v>
      </c>
      <c r="L237" s="326">
        <v>1.0666494278880301</v>
      </c>
    </row>
    <row r="238" spans="2:12" ht="14.25" customHeight="1" x14ac:dyDescent="0.25">
      <c r="B238" s="621" t="s">
        <v>216</v>
      </c>
      <c r="C238" s="622"/>
      <c r="D238" s="314" t="s">
        <v>62</v>
      </c>
      <c r="E238" s="339">
        <v>67</v>
      </c>
      <c r="F238" s="326">
        <v>2.4880240632775101</v>
      </c>
      <c r="G238" s="339">
        <v>110</v>
      </c>
      <c r="H238" s="326">
        <v>1.6902274124154899</v>
      </c>
      <c r="I238" s="339">
        <v>45</v>
      </c>
      <c r="J238" s="326">
        <v>2.4618414574101402</v>
      </c>
      <c r="K238" s="339">
        <v>222</v>
      </c>
      <c r="L238" s="326">
        <v>2.0129116494994901</v>
      </c>
    </row>
    <row r="239" spans="2:12" ht="15" customHeight="1" x14ac:dyDescent="0.25">
      <c r="B239" s="621" t="s">
        <v>216</v>
      </c>
      <c r="C239" s="622"/>
      <c r="D239" s="314" t="s">
        <v>63</v>
      </c>
      <c r="E239" s="339">
        <v>71</v>
      </c>
      <c r="F239" s="326">
        <v>11.186387269576199</v>
      </c>
      <c r="G239" s="339">
        <v>115</v>
      </c>
      <c r="H239" s="326">
        <v>7.8040173724212796</v>
      </c>
      <c r="I239" s="339">
        <v>35</v>
      </c>
      <c r="J239" s="326">
        <v>10.0603621730382</v>
      </c>
      <c r="K239" s="339">
        <v>221</v>
      </c>
      <c r="L239" s="326">
        <v>8.9976386287761603</v>
      </c>
    </row>
    <row r="240" spans="2:12" ht="14.25" customHeight="1" x14ac:dyDescent="0.25">
      <c r="B240" s="621" t="s">
        <v>216</v>
      </c>
      <c r="C240" s="622"/>
      <c r="D240" s="314" t="s">
        <v>64</v>
      </c>
      <c r="E240" s="339">
        <v>35</v>
      </c>
      <c r="F240" s="326">
        <v>19.651880965749601</v>
      </c>
      <c r="G240" s="339">
        <v>56</v>
      </c>
      <c r="H240" s="326">
        <v>12.785388127853899</v>
      </c>
      <c r="I240" s="339">
        <v>28</v>
      </c>
      <c r="J240" s="326">
        <v>27.833001988071601</v>
      </c>
      <c r="K240" s="339">
        <v>119</v>
      </c>
      <c r="L240" s="326">
        <v>16.603878889354</v>
      </c>
    </row>
    <row r="241" spans="2:12" ht="15" customHeight="1" x14ac:dyDescent="0.25">
      <c r="B241" s="621"/>
      <c r="C241" s="622"/>
      <c r="D241" s="315" t="s">
        <v>12</v>
      </c>
      <c r="E241" s="339">
        <v>180</v>
      </c>
      <c r="F241" s="326">
        <v>4.3068383021486296</v>
      </c>
      <c r="G241" s="339">
        <v>300</v>
      </c>
      <c r="H241" s="326">
        <v>2.9123668805638299</v>
      </c>
      <c r="I241" s="339">
        <v>115</v>
      </c>
      <c r="J241" s="326">
        <v>4.0849673202614403</v>
      </c>
      <c r="K241" s="339">
        <v>595</v>
      </c>
      <c r="L241" s="326">
        <v>3.4402012084068101</v>
      </c>
    </row>
    <row r="242" spans="2:12" ht="14.25" customHeight="1" x14ac:dyDescent="0.25">
      <c r="B242" s="621"/>
      <c r="C242" s="317" t="s">
        <v>66</v>
      </c>
      <c r="D242" s="321"/>
      <c r="E242" s="473">
        <v>336</v>
      </c>
      <c r="F242" s="472">
        <v>4.0089246298306902</v>
      </c>
      <c r="G242" s="282">
        <v>549</v>
      </c>
      <c r="H242" s="173">
        <v>2.6366596547848902</v>
      </c>
      <c r="I242" s="282">
        <v>210</v>
      </c>
      <c r="J242" s="173">
        <v>3.7186570335741602</v>
      </c>
      <c r="K242" s="282">
        <v>1095</v>
      </c>
      <c r="L242" s="173">
        <v>3.14201025529192</v>
      </c>
    </row>
    <row r="243" spans="2:12" ht="14.25" customHeight="1" x14ac:dyDescent="0.25">
      <c r="B243" s="620" t="s">
        <v>233</v>
      </c>
      <c r="C243" s="622" t="s">
        <v>60</v>
      </c>
      <c r="D243" s="313" t="s">
        <v>61</v>
      </c>
      <c r="E243" s="156">
        <v>1</v>
      </c>
      <c r="F243" s="233">
        <v>0.15316281206922999</v>
      </c>
      <c r="G243" s="156">
        <v>2</v>
      </c>
      <c r="H243" s="233">
        <v>0.112069931637342</v>
      </c>
      <c r="I243" s="156">
        <v>1</v>
      </c>
      <c r="J243" s="233">
        <v>0.19227071716977501</v>
      </c>
      <c r="K243" s="156">
        <v>4</v>
      </c>
      <c r="L243" s="233">
        <v>0.135244793075467</v>
      </c>
    </row>
    <row r="244" spans="2:12" ht="15" customHeight="1" x14ac:dyDescent="0.25">
      <c r="B244" s="621" t="s">
        <v>217</v>
      </c>
      <c r="C244" s="622"/>
      <c r="D244" s="314" t="s">
        <v>62</v>
      </c>
      <c r="E244" s="339">
        <v>17</v>
      </c>
      <c r="F244" s="326">
        <v>0.65462667026069499</v>
      </c>
      <c r="G244" s="339">
        <v>20</v>
      </c>
      <c r="H244" s="326">
        <v>0.31252929962184001</v>
      </c>
      <c r="I244" s="339">
        <v>4</v>
      </c>
      <c r="J244" s="326">
        <v>0.22565722667268401</v>
      </c>
      <c r="K244" s="339">
        <v>41</v>
      </c>
      <c r="L244" s="326">
        <v>0.380725979440797</v>
      </c>
    </row>
    <row r="245" spans="2:12" ht="15.75" customHeight="1" x14ac:dyDescent="0.25">
      <c r="B245" s="621" t="s">
        <v>217</v>
      </c>
      <c r="C245" s="622"/>
      <c r="D245" s="314" t="s">
        <v>63</v>
      </c>
      <c r="E245" s="339">
        <v>15</v>
      </c>
      <c r="F245" s="326">
        <v>2.2294887039239</v>
      </c>
      <c r="G245" s="339">
        <v>24</v>
      </c>
      <c r="H245" s="326">
        <v>1.44152801970088</v>
      </c>
      <c r="I245" s="339">
        <v>8</v>
      </c>
      <c r="J245" s="326">
        <v>2.0497053548552402</v>
      </c>
      <c r="K245" s="339">
        <v>47</v>
      </c>
      <c r="L245" s="326">
        <v>1.72287390029326</v>
      </c>
    </row>
    <row r="246" spans="2:12" ht="14.25" customHeight="1" x14ac:dyDescent="0.25">
      <c r="B246" s="621" t="s">
        <v>217</v>
      </c>
      <c r="C246" s="622"/>
      <c r="D246" s="314" t="s">
        <v>64</v>
      </c>
      <c r="E246" s="339">
        <v>6</v>
      </c>
      <c r="F246" s="326">
        <v>2.1482277121374902</v>
      </c>
      <c r="G246" s="339">
        <v>10</v>
      </c>
      <c r="H246" s="326">
        <v>1.4880952380952399</v>
      </c>
      <c r="I246" s="339">
        <v>3</v>
      </c>
      <c r="J246" s="326">
        <v>2.0134228187919501</v>
      </c>
      <c r="K246" s="339">
        <v>19</v>
      </c>
      <c r="L246" s="326">
        <v>1.72680178133236</v>
      </c>
    </row>
    <row r="247" spans="2:12" ht="14.25" customHeight="1" x14ac:dyDescent="0.25">
      <c r="B247" s="621"/>
      <c r="C247" s="622"/>
      <c r="D247" s="315" t="s">
        <v>12</v>
      </c>
      <c r="E247" s="347">
        <v>39</v>
      </c>
      <c r="F247" s="335">
        <v>0.92815155048906495</v>
      </c>
      <c r="G247" s="347">
        <v>56</v>
      </c>
      <c r="H247" s="335">
        <v>0.532273854898345</v>
      </c>
      <c r="I247" s="347">
        <v>16</v>
      </c>
      <c r="J247" s="335">
        <v>0.56497175141242895</v>
      </c>
      <c r="K247" s="347">
        <v>111</v>
      </c>
      <c r="L247" s="335">
        <v>0.63230569416911597</v>
      </c>
    </row>
    <row r="248" spans="2:12" ht="14.25" customHeight="1" x14ac:dyDescent="0.25">
      <c r="B248" s="621" t="s">
        <v>217</v>
      </c>
      <c r="C248" s="624" t="s">
        <v>65</v>
      </c>
      <c r="D248" s="319" t="s">
        <v>61</v>
      </c>
      <c r="E248" s="339"/>
      <c r="F248" s="326"/>
      <c r="G248" s="339">
        <v>3</v>
      </c>
      <c r="H248" s="326">
        <v>0.15946420028703601</v>
      </c>
      <c r="I248" s="339">
        <v>1</v>
      </c>
      <c r="J248" s="326">
        <v>0.185597624350408</v>
      </c>
      <c r="K248" s="339">
        <v>4</v>
      </c>
      <c r="L248" s="326">
        <v>0.12929083974400399</v>
      </c>
    </row>
    <row r="249" spans="2:12" ht="14.25" customHeight="1" x14ac:dyDescent="0.25">
      <c r="B249" s="621" t="s">
        <v>217</v>
      </c>
      <c r="C249" s="622"/>
      <c r="D249" s="314" t="s">
        <v>62</v>
      </c>
      <c r="E249" s="339">
        <v>38</v>
      </c>
      <c r="F249" s="326">
        <v>1.4111181254409699</v>
      </c>
      <c r="G249" s="339">
        <v>22</v>
      </c>
      <c r="H249" s="326">
        <v>0.33804548248309801</v>
      </c>
      <c r="I249" s="339">
        <v>7</v>
      </c>
      <c r="J249" s="326">
        <v>0.38295311559713302</v>
      </c>
      <c r="K249" s="339">
        <v>67</v>
      </c>
      <c r="L249" s="326">
        <v>0.60750036268678398</v>
      </c>
    </row>
    <row r="250" spans="2:12" ht="15" customHeight="1" x14ac:dyDescent="0.25">
      <c r="B250" s="621" t="s">
        <v>217</v>
      </c>
      <c r="C250" s="622"/>
      <c r="D250" s="314" t="s">
        <v>63</v>
      </c>
      <c r="E250" s="339">
        <v>27</v>
      </c>
      <c r="F250" s="326">
        <v>4.2539782574444596</v>
      </c>
      <c r="G250" s="339">
        <v>14</v>
      </c>
      <c r="H250" s="326">
        <v>0.950054288816504</v>
      </c>
      <c r="I250" s="339">
        <v>4</v>
      </c>
      <c r="J250" s="326">
        <v>1.1497556769186501</v>
      </c>
      <c r="K250" s="339">
        <v>45</v>
      </c>
      <c r="L250" s="326">
        <v>1.8320983633254599</v>
      </c>
    </row>
    <row r="251" spans="2:12" ht="14.25" customHeight="1" x14ac:dyDescent="0.25">
      <c r="B251" s="621" t="s">
        <v>217</v>
      </c>
      <c r="C251" s="622"/>
      <c r="D251" s="314" t="s">
        <v>64</v>
      </c>
      <c r="E251" s="339">
        <v>6</v>
      </c>
      <c r="F251" s="326">
        <v>3.3688938798427901</v>
      </c>
      <c r="G251" s="339">
        <v>12</v>
      </c>
      <c r="H251" s="326">
        <v>2.7397260273972601</v>
      </c>
      <c r="I251" s="339">
        <v>2</v>
      </c>
      <c r="J251" s="326">
        <v>1.9880715705765399</v>
      </c>
      <c r="K251" s="339">
        <v>20</v>
      </c>
      <c r="L251" s="326">
        <v>2.7905678805636902</v>
      </c>
    </row>
    <row r="252" spans="2:12" ht="15" customHeight="1" x14ac:dyDescent="0.25">
      <c r="B252" s="621"/>
      <c r="C252" s="622"/>
      <c r="D252" s="315" t="s">
        <v>12</v>
      </c>
      <c r="E252" s="339">
        <v>71</v>
      </c>
      <c r="F252" s="326">
        <v>1.69880844140307</v>
      </c>
      <c r="G252" s="339">
        <v>51</v>
      </c>
      <c r="H252" s="326">
        <v>0.49510236969585197</v>
      </c>
      <c r="I252" s="339">
        <v>14</v>
      </c>
      <c r="J252" s="326">
        <v>0.49730036942313199</v>
      </c>
      <c r="K252" s="339">
        <v>136</v>
      </c>
      <c r="L252" s="326">
        <v>0.78633170477869996</v>
      </c>
    </row>
    <row r="253" spans="2:12" ht="15" customHeight="1" x14ac:dyDescent="0.25">
      <c r="B253" s="621"/>
      <c r="C253" s="317" t="s">
        <v>66</v>
      </c>
      <c r="D253" s="321"/>
      <c r="E253" s="473">
        <v>110</v>
      </c>
      <c r="F253" s="472">
        <v>1.3124455633374299</v>
      </c>
      <c r="G253" s="282">
        <v>107</v>
      </c>
      <c r="H253" s="173">
        <v>0.51388448645170004</v>
      </c>
      <c r="I253" s="282">
        <v>30</v>
      </c>
      <c r="J253" s="173">
        <v>0.53123671908202297</v>
      </c>
      <c r="K253" s="282">
        <v>247</v>
      </c>
      <c r="L253" s="173">
        <v>0.70874569228959305</v>
      </c>
    </row>
    <row r="254" spans="2:12" ht="15" customHeight="1" x14ac:dyDescent="0.25">
      <c r="B254" s="620" t="s">
        <v>234</v>
      </c>
      <c r="C254" s="622" t="s">
        <v>60</v>
      </c>
      <c r="D254" s="313" t="s">
        <v>61</v>
      </c>
      <c r="E254" s="339"/>
      <c r="F254" s="326"/>
      <c r="G254" s="339">
        <v>1</v>
      </c>
      <c r="H254" s="326">
        <v>5.6034965818670901E-2</v>
      </c>
      <c r="I254" s="339">
        <v>1</v>
      </c>
      <c r="J254" s="326">
        <v>0.19227071716977501</v>
      </c>
      <c r="K254" s="339">
        <v>2</v>
      </c>
      <c r="L254" s="326">
        <v>6.7622396537733304E-2</v>
      </c>
    </row>
    <row r="255" spans="2:12" ht="15" customHeight="1" x14ac:dyDescent="0.25">
      <c r="B255" s="621" t="s">
        <v>218</v>
      </c>
      <c r="C255" s="622"/>
      <c r="D255" s="314" t="s">
        <v>62</v>
      </c>
      <c r="E255" s="339">
        <v>7</v>
      </c>
      <c r="F255" s="326">
        <v>0.26955215834263901</v>
      </c>
      <c r="G255" s="339">
        <v>26</v>
      </c>
      <c r="H255" s="326">
        <v>0.40628808950839101</v>
      </c>
      <c r="I255" s="339">
        <v>13</v>
      </c>
      <c r="J255" s="326">
        <v>0.73338598668622401</v>
      </c>
      <c r="K255" s="339">
        <v>46</v>
      </c>
      <c r="L255" s="326">
        <v>0.42715597693357699</v>
      </c>
    </row>
    <row r="256" spans="2:12" ht="14.25" customHeight="1" x14ac:dyDescent="0.25">
      <c r="B256" s="621" t="s">
        <v>218</v>
      </c>
      <c r="C256" s="622"/>
      <c r="D256" s="314" t="s">
        <v>63</v>
      </c>
      <c r="E256" s="339">
        <v>9</v>
      </c>
      <c r="F256" s="326">
        <v>1.3376932223543401</v>
      </c>
      <c r="G256" s="339">
        <v>26</v>
      </c>
      <c r="H256" s="326">
        <v>1.56165535467596</v>
      </c>
      <c r="I256" s="339">
        <v>13</v>
      </c>
      <c r="J256" s="326">
        <v>3.3307712016397599</v>
      </c>
      <c r="K256" s="339">
        <v>48</v>
      </c>
      <c r="L256" s="326">
        <v>1.7595307917888601</v>
      </c>
    </row>
    <row r="257" spans="2:12" ht="15" customHeight="1" x14ac:dyDescent="0.25">
      <c r="B257" s="621" t="s">
        <v>218</v>
      </c>
      <c r="C257" s="622"/>
      <c r="D257" s="314" t="s">
        <v>64</v>
      </c>
      <c r="E257" s="339"/>
      <c r="F257" s="326"/>
      <c r="G257" s="339">
        <v>20</v>
      </c>
      <c r="H257" s="326">
        <v>2.9761904761904798</v>
      </c>
      <c r="I257" s="339">
        <v>3</v>
      </c>
      <c r="J257" s="326">
        <v>2.0134228187919501</v>
      </c>
      <c r="K257" s="339">
        <v>23</v>
      </c>
      <c r="L257" s="326">
        <v>2.0903389984549698</v>
      </c>
    </row>
    <row r="258" spans="2:12" ht="15" customHeight="1" x14ac:dyDescent="0.25">
      <c r="B258" s="621"/>
      <c r="C258" s="623"/>
      <c r="D258" s="461" t="s">
        <v>12</v>
      </c>
      <c r="E258" s="462">
        <v>16</v>
      </c>
      <c r="F258" s="463">
        <v>0.380780123277565</v>
      </c>
      <c r="G258" s="462">
        <v>73</v>
      </c>
      <c r="H258" s="463">
        <v>0.693856989421057</v>
      </c>
      <c r="I258" s="462">
        <v>30</v>
      </c>
      <c r="J258" s="463">
        <v>1.05932203389831</v>
      </c>
      <c r="K258" s="462">
        <v>119</v>
      </c>
      <c r="L258" s="463">
        <v>0.67787727573085399</v>
      </c>
    </row>
    <row r="259" spans="2:12" ht="15" customHeight="1" x14ac:dyDescent="0.25">
      <c r="B259" s="621" t="s">
        <v>218</v>
      </c>
      <c r="C259" s="622" t="s">
        <v>65</v>
      </c>
      <c r="D259" s="313" t="s">
        <v>61</v>
      </c>
      <c r="E259" s="156">
        <v>16</v>
      </c>
      <c r="F259" s="233">
        <v>2.3749443372421002</v>
      </c>
      <c r="G259" s="156"/>
      <c r="H259" s="233"/>
      <c r="I259" s="156"/>
      <c r="J259" s="233"/>
      <c r="K259" s="156">
        <v>16</v>
      </c>
      <c r="L259" s="233">
        <v>0.51716335897601695</v>
      </c>
    </row>
    <row r="260" spans="2:12" ht="15" customHeight="1" x14ac:dyDescent="0.25">
      <c r="B260" s="621" t="s">
        <v>218</v>
      </c>
      <c r="C260" s="622"/>
      <c r="D260" s="314" t="s">
        <v>62</v>
      </c>
      <c r="E260" s="339">
        <v>5</v>
      </c>
      <c r="F260" s="326">
        <v>0.18567343755802301</v>
      </c>
      <c r="G260" s="339">
        <v>39</v>
      </c>
      <c r="H260" s="326">
        <v>0.59926244622003699</v>
      </c>
      <c r="I260" s="339">
        <v>14</v>
      </c>
      <c r="J260" s="326">
        <v>0.76590623119426704</v>
      </c>
      <c r="K260" s="339">
        <v>58</v>
      </c>
      <c r="L260" s="326">
        <v>0.52589583635572301</v>
      </c>
    </row>
    <row r="261" spans="2:12" ht="14.25" customHeight="1" x14ac:dyDescent="0.25">
      <c r="B261" s="621" t="s">
        <v>218</v>
      </c>
      <c r="C261" s="622"/>
      <c r="D261" s="314" t="s">
        <v>63</v>
      </c>
      <c r="E261" s="339">
        <v>8</v>
      </c>
      <c r="F261" s="326">
        <v>1.26043800220577</v>
      </c>
      <c r="G261" s="339">
        <v>44</v>
      </c>
      <c r="H261" s="326">
        <v>2.9858849077090102</v>
      </c>
      <c r="I261" s="339">
        <v>19</v>
      </c>
      <c r="J261" s="326">
        <v>5.4613394653636096</v>
      </c>
      <c r="K261" s="339">
        <v>71</v>
      </c>
      <c r="L261" s="326">
        <v>2.89064408435795</v>
      </c>
    </row>
    <row r="262" spans="2:12" ht="14.25" customHeight="1" x14ac:dyDescent="0.25">
      <c r="B262" s="621" t="s">
        <v>218</v>
      </c>
      <c r="C262" s="622"/>
      <c r="D262" s="314" t="s">
        <v>64</v>
      </c>
      <c r="E262" s="339">
        <v>1</v>
      </c>
      <c r="F262" s="326">
        <v>0.56148231330713105</v>
      </c>
      <c r="G262" s="339">
        <v>16</v>
      </c>
      <c r="H262" s="326">
        <v>3.6529680365296802</v>
      </c>
      <c r="I262" s="339">
        <v>2</v>
      </c>
      <c r="J262" s="326">
        <v>1.9880715705765399</v>
      </c>
      <c r="K262" s="339">
        <v>19</v>
      </c>
      <c r="L262" s="326">
        <v>2.65103948653551</v>
      </c>
    </row>
    <row r="263" spans="2:12" ht="14.25" customHeight="1" x14ac:dyDescent="0.25">
      <c r="B263" s="621"/>
      <c r="C263" s="622"/>
      <c r="D263" s="315" t="s">
        <v>12</v>
      </c>
      <c r="E263" s="347">
        <v>30</v>
      </c>
      <c r="F263" s="335">
        <v>0.71780638369143901</v>
      </c>
      <c r="G263" s="347">
        <v>99</v>
      </c>
      <c r="H263" s="335">
        <v>0.96108107058606496</v>
      </c>
      <c r="I263" s="347">
        <v>35</v>
      </c>
      <c r="J263" s="335">
        <v>1.24325092355783</v>
      </c>
      <c r="K263" s="347">
        <v>164</v>
      </c>
      <c r="L263" s="335">
        <v>0.948223526350785</v>
      </c>
    </row>
    <row r="264" spans="2:12" ht="14.25" customHeight="1" x14ac:dyDescent="0.25">
      <c r="B264" s="621"/>
      <c r="C264" s="317" t="s">
        <v>66</v>
      </c>
      <c r="D264" s="321"/>
      <c r="E264" s="473">
        <v>46</v>
      </c>
      <c r="F264" s="472">
        <v>0.54884087194110698</v>
      </c>
      <c r="G264" s="282">
        <v>172</v>
      </c>
      <c r="H264" s="173">
        <v>0.82605730532422805</v>
      </c>
      <c r="I264" s="282">
        <v>65</v>
      </c>
      <c r="J264" s="173">
        <v>1.15101289134438</v>
      </c>
      <c r="K264" s="282">
        <v>283</v>
      </c>
      <c r="L264" s="173">
        <v>0.81204465958686201</v>
      </c>
    </row>
    <row r="265" spans="2:12" ht="14.25" customHeight="1" x14ac:dyDescent="0.25">
      <c r="B265" s="620" t="s">
        <v>219</v>
      </c>
      <c r="C265" s="622" t="s">
        <v>60</v>
      </c>
      <c r="D265" s="313" t="s">
        <v>61</v>
      </c>
      <c r="E265" s="156"/>
      <c r="F265" s="233"/>
      <c r="G265" s="156">
        <v>1</v>
      </c>
      <c r="H265" s="233">
        <v>5.6034965818670901E-2</v>
      </c>
      <c r="I265" s="156"/>
      <c r="J265" s="233"/>
      <c r="K265" s="156">
        <v>1</v>
      </c>
      <c r="L265" s="233">
        <v>3.38111982688667E-2</v>
      </c>
    </row>
    <row r="266" spans="2:12" ht="15.75" customHeight="1" x14ac:dyDescent="0.25">
      <c r="B266" s="621" t="s">
        <v>219</v>
      </c>
      <c r="C266" s="622"/>
      <c r="D266" s="314" t="s">
        <v>62</v>
      </c>
      <c r="E266" s="339">
        <v>2</v>
      </c>
      <c r="F266" s="326">
        <v>7.7014902383611195E-2</v>
      </c>
      <c r="G266" s="339">
        <v>5</v>
      </c>
      <c r="H266" s="326">
        <v>7.8132324905459904E-2</v>
      </c>
      <c r="I266" s="339">
        <v>3</v>
      </c>
      <c r="J266" s="326">
        <v>0.16924292000451299</v>
      </c>
      <c r="K266" s="339">
        <v>10</v>
      </c>
      <c r="L266" s="326">
        <v>9.2859994985560301E-2</v>
      </c>
    </row>
    <row r="267" spans="2:12" ht="15.75" customHeight="1" x14ac:dyDescent="0.25">
      <c r="B267" s="621" t="s">
        <v>219</v>
      </c>
      <c r="C267" s="622"/>
      <c r="D267" s="314" t="s">
        <v>63</v>
      </c>
      <c r="E267" s="339">
        <v>8</v>
      </c>
      <c r="F267" s="326">
        <v>1.1890606420927501</v>
      </c>
      <c r="G267" s="339">
        <v>6</v>
      </c>
      <c r="H267" s="326">
        <v>0.36038200492522099</v>
      </c>
      <c r="I267" s="339">
        <v>1</v>
      </c>
      <c r="J267" s="326">
        <v>0.25621316935690502</v>
      </c>
      <c r="K267" s="339">
        <v>15</v>
      </c>
      <c r="L267" s="326">
        <v>0.549853372434018</v>
      </c>
    </row>
    <row r="268" spans="2:12" ht="14.25" customHeight="1" x14ac:dyDescent="0.25">
      <c r="B268" s="621" t="s">
        <v>219</v>
      </c>
      <c r="C268" s="622"/>
      <c r="D268" s="314" t="s">
        <v>64</v>
      </c>
      <c r="E268" s="339">
        <v>1</v>
      </c>
      <c r="F268" s="326">
        <v>0.358037952022914</v>
      </c>
      <c r="G268" s="339">
        <v>11</v>
      </c>
      <c r="H268" s="326">
        <v>1.6369047619047601</v>
      </c>
      <c r="I268" s="339">
        <v>4</v>
      </c>
      <c r="J268" s="326">
        <v>2.6845637583892601</v>
      </c>
      <c r="K268" s="339">
        <v>16</v>
      </c>
      <c r="L268" s="326">
        <v>1.45414886849041</v>
      </c>
    </row>
    <row r="269" spans="2:12" ht="14.25" customHeight="1" x14ac:dyDescent="0.25">
      <c r="B269" s="621"/>
      <c r="C269" s="622"/>
      <c r="D269" s="315" t="s">
        <v>12</v>
      </c>
      <c r="E269" s="347">
        <v>11</v>
      </c>
      <c r="F269" s="335">
        <v>0.26178633475332602</v>
      </c>
      <c r="G269" s="347">
        <v>23</v>
      </c>
      <c r="H269" s="335">
        <v>0.21861247611896301</v>
      </c>
      <c r="I269" s="347">
        <v>8</v>
      </c>
      <c r="J269" s="335">
        <v>0.28248587570621497</v>
      </c>
      <c r="K269" s="347">
        <v>42</v>
      </c>
      <c r="L269" s="335">
        <v>0.23925080319912501</v>
      </c>
    </row>
    <row r="270" spans="2:12" ht="14.25" customHeight="1" x14ac:dyDescent="0.25">
      <c r="B270" s="621" t="s">
        <v>219</v>
      </c>
      <c r="C270" s="624" t="s">
        <v>65</v>
      </c>
      <c r="D270" s="319" t="s">
        <v>61</v>
      </c>
      <c r="E270" s="339">
        <v>6</v>
      </c>
      <c r="F270" s="326">
        <v>0.89060412646578602</v>
      </c>
      <c r="G270" s="339">
        <v>1</v>
      </c>
      <c r="H270" s="326">
        <v>5.3154733429011898E-2</v>
      </c>
      <c r="I270" s="339"/>
      <c r="J270" s="326"/>
      <c r="K270" s="339">
        <v>7</v>
      </c>
      <c r="L270" s="326">
        <v>0.226258969552007</v>
      </c>
    </row>
    <row r="271" spans="2:12" ht="14.25" customHeight="1" x14ac:dyDescent="0.25">
      <c r="B271" s="621" t="s">
        <v>219</v>
      </c>
      <c r="C271" s="622"/>
      <c r="D271" s="314" t="s">
        <v>62</v>
      </c>
      <c r="E271" s="339">
        <v>15</v>
      </c>
      <c r="F271" s="326">
        <v>0.55702031267406904</v>
      </c>
      <c r="G271" s="339">
        <v>35</v>
      </c>
      <c r="H271" s="326">
        <v>0.53779963122311003</v>
      </c>
      <c r="I271" s="339">
        <v>9</v>
      </c>
      <c r="J271" s="326">
        <v>0.49236829148202899</v>
      </c>
      <c r="K271" s="339">
        <v>59</v>
      </c>
      <c r="L271" s="326">
        <v>0.53496300594806301</v>
      </c>
    </row>
    <row r="272" spans="2:12" ht="14.25" customHeight="1" x14ac:dyDescent="0.25">
      <c r="B272" s="621" t="s">
        <v>219</v>
      </c>
      <c r="C272" s="622"/>
      <c r="D272" s="314" t="s">
        <v>63</v>
      </c>
      <c r="E272" s="339">
        <v>10</v>
      </c>
      <c r="F272" s="326">
        <v>1.5755475027572099</v>
      </c>
      <c r="G272" s="339">
        <v>20</v>
      </c>
      <c r="H272" s="326">
        <v>1.35722041259501</v>
      </c>
      <c r="I272" s="339">
        <v>7</v>
      </c>
      <c r="J272" s="326">
        <v>2.0120724346076502</v>
      </c>
      <c r="K272" s="339">
        <v>37</v>
      </c>
      <c r="L272" s="326">
        <v>1.50639198762316</v>
      </c>
    </row>
    <row r="273" spans="1:14" ht="14.25" customHeight="1" x14ac:dyDescent="0.25">
      <c r="B273" s="621" t="s">
        <v>219</v>
      </c>
      <c r="C273" s="622"/>
      <c r="D273" s="314" t="s">
        <v>64</v>
      </c>
      <c r="E273" s="339">
        <v>2</v>
      </c>
      <c r="F273" s="326">
        <v>1.1229646266142601</v>
      </c>
      <c r="G273" s="339">
        <v>9</v>
      </c>
      <c r="H273" s="326">
        <v>2.0547945205479499</v>
      </c>
      <c r="I273" s="339">
        <v>1</v>
      </c>
      <c r="J273" s="326">
        <v>0.99403578528826997</v>
      </c>
      <c r="K273" s="339">
        <v>12</v>
      </c>
      <c r="L273" s="326">
        <v>1.6743407283382199</v>
      </c>
    </row>
    <row r="274" spans="1:14" ht="15" customHeight="1" x14ac:dyDescent="0.25">
      <c r="B274" s="621"/>
      <c r="C274" s="622"/>
      <c r="D274" s="315" t="s">
        <v>12</v>
      </c>
      <c r="E274" s="339">
        <v>33</v>
      </c>
      <c r="F274" s="326">
        <v>0.78958702206058295</v>
      </c>
      <c r="G274" s="339">
        <v>65</v>
      </c>
      <c r="H274" s="326">
        <v>0.63101282412216397</v>
      </c>
      <c r="I274" s="339">
        <v>17</v>
      </c>
      <c r="J274" s="326">
        <v>0.60386473429951704</v>
      </c>
      <c r="K274" s="339">
        <v>115</v>
      </c>
      <c r="L274" s="326">
        <v>0.66491283859963601</v>
      </c>
    </row>
    <row r="275" spans="1:14" s="18" customFormat="1" ht="15" customHeight="1" x14ac:dyDescent="0.25">
      <c r="A275" s="34"/>
      <c r="B275" s="621"/>
      <c r="C275" s="317" t="s">
        <v>66</v>
      </c>
      <c r="D275" s="321"/>
      <c r="E275" s="473">
        <v>44</v>
      </c>
      <c r="F275" s="472">
        <v>0.52497822533497196</v>
      </c>
      <c r="G275" s="282">
        <v>88</v>
      </c>
      <c r="H275" s="173">
        <v>0.422633970165884</v>
      </c>
      <c r="I275" s="282">
        <v>25</v>
      </c>
      <c r="J275" s="173">
        <v>0.44269726590168601</v>
      </c>
      <c r="K275" s="282">
        <v>157</v>
      </c>
      <c r="L275" s="173">
        <v>0.45049827404642101</v>
      </c>
    </row>
    <row r="276" spans="1:14" ht="15" customHeight="1" x14ac:dyDescent="0.25">
      <c r="B276" s="620" t="s">
        <v>12</v>
      </c>
      <c r="C276" s="625" t="s">
        <v>60</v>
      </c>
      <c r="D276" s="322" t="s">
        <v>61</v>
      </c>
      <c r="E276" s="354">
        <v>709</v>
      </c>
      <c r="F276" s="355">
        <v>108.592433757084</v>
      </c>
      <c r="G276" s="356">
        <v>1683</v>
      </c>
      <c r="H276" s="355">
        <v>94.306847472822994</v>
      </c>
      <c r="I276" s="356">
        <v>541</v>
      </c>
      <c r="J276" s="355">
        <v>104.018457988848</v>
      </c>
      <c r="K276" s="356">
        <v>2933</v>
      </c>
      <c r="L276" s="355">
        <v>99.168244522585894</v>
      </c>
    </row>
    <row r="277" spans="1:14" s="18" customFormat="1" ht="15" customHeight="1" x14ac:dyDescent="0.25">
      <c r="A277" s="34"/>
      <c r="B277" s="621"/>
      <c r="C277" s="626"/>
      <c r="D277" s="323" t="s">
        <v>62</v>
      </c>
      <c r="E277" s="357">
        <v>3332</v>
      </c>
      <c r="F277" s="358">
        <v>128.30682737109601</v>
      </c>
      <c r="G277" s="359">
        <v>6877</v>
      </c>
      <c r="H277" s="358">
        <v>107.46319967497</v>
      </c>
      <c r="I277" s="359">
        <v>2024</v>
      </c>
      <c r="J277" s="358">
        <v>114.182556696378</v>
      </c>
      <c r="K277" s="359">
        <v>12233</v>
      </c>
      <c r="L277" s="358">
        <v>113.595631865836</v>
      </c>
    </row>
    <row r="278" spans="1:14" s="18" customFormat="1" ht="15" customHeight="1" x14ac:dyDescent="0.25">
      <c r="A278" s="34"/>
      <c r="B278" s="621"/>
      <c r="C278" s="626"/>
      <c r="D278" s="323" t="s">
        <v>63</v>
      </c>
      <c r="E278" s="357">
        <v>1809</v>
      </c>
      <c r="F278" s="358">
        <v>268.87633769322201</v>
      </c>
      <c r="G278" s="359">
        <v>3535</v>
      </c>
      <c r="H278" s="358">
        <v>212.325064568443</v>
      </c>
      <c r="I278" s="359">
        <v>946</v>
      </c>
      <c r="J278" s="358">
        <v>242.377658211632</v>
      </c>
      <c r="K278" s="359">
        <v>6290</v>
      </c>
      <c r="L278" s="358">
        <v>230.571847507331</v>
      </c>
    </row>
    <row r="279" spans="1:14" s="18" customFormat="1" ht="15" customHeight="1" x14ac:dyDescent="0.25">
      <c r="A279" s="34"/>
      <c r="B279" s="621"/>
      <c r="C279" s="626"/>
      <c r="D279" s="323" t="s">
        <v>64</v>
      </c>
      <c r="E279" s="360">
        <v>1311</v>
      </c>
      <c r="F279" s="361">
        <v>469.38775510204101</v>
      </c>
      <c r="G279" s="362">
        <v>3430</v>
      </c>
      <c r="H279" s="361">
        <v>510.41666666666703</v>
      </c>
      <c r="I279" s="362">
        <v>834</v>
      </c>
      <c r="J279" s="361">
        <v>559.73154362416096</v>
      </c>
      <c r="K279" s="362">
        <v>5575</v>
      </c>
      <c r="L279" s="361">
        <v>506.67999636462798</v>
      </c>
    </row>
    <row r="280" spans="1:14" ht="15" customHeight="1" x14ac:dyDescent="0.25">
      <c r="B280" s="621"/>
      <c r="C280" s="627"/>
      <c r="D280" s="324" t="s">
        <v>12</v>
      </c>
      <c r="E280" s="363">
        <v>7161</v>
      </c>
      <c r="F280" s="364">
        <v>170.42290392441501</v>
      </c>
      <c r="G280" s="363">
        <v>15525</v>
      </c>
      <c r="H280" s="364">
        <v>147.56342138030001</v>
      </c>
      <c r="I280" s="363">
        <v>4345</v>
      </c>
      <c r="J280" s="364">
        <v>153.425141242938</v>
      </c>
      <c r="K280" s="363">
        <v>27031</v>
      </c>
      <c r="L280" s="364">
        <v>153.980677649418</v>
      </c>
    </row>
    <row r="281" spans="1:14" ht="15" customHeight="1" x14ac:dyDescent="0.25">
      <c r="B281" s="621"/>
      <c r="C281" s="625" t="s">
        <v>65</v>
      </c>
      <c r="D281" s="322" t="s">
        <v>61</v>
      </c>
      <c r="E281" s="365">
        <v>831</v>
      </c>
      <c r="F281" s="366">
        <v>123.348671515511</v>
      </c>
      <c r="G281" s="367">
        <v>1653</v>
      </c>
      <c r="H281" s="366">
        <v>87.864774358156595</v>
      </c>
      <c r="I281" s="367">
        <v>558</v>
      </c>
      <c r="J281" s="366">
        <v>103.563474387528</v>
      </c>
      <c r="K281" s="367">
        <v>3042</v>
      </c>
      <c r="L281" s="366">
        <v>98.325683625315193</v>
      </c>
    </row>
    <row r="282" spans="1:14" ht="15" customHeight="1" x14ac:dyDescent="0.25">
      <c r="B282" s="621"/>
      <c r="C282" s="626"/>
      <c r="D282" s="323" t="s">
        <v>62</v>
      </c>
      <c r="E282" s="368">
        <v>3263</v>
      </c>
      <c r="F282" s="369">
        <v>121.17048535036599</v>
      </c>
      <c r="G282" s="370">
        <v>5564</v>
      </c>
      <c r="H282" s="369">
        <v>85.494775660725296</v>
      </c>
      <c r="I282" s="370">
        <v>1509</v>
      </c>
      <c r="J282" s="369">
        <v>82.553750205153506</v>
      </c>
      <c r="K282" s="370">
        <v>10336</v>
      </c>
      <c r="L282" s="369">
        <v>93.718264906426796</v>
      </c>
    </row>
    <row r="283" spans="1:14" s="18" customFormat="1" ht="15" customHeight="1" x14ac:dyDescent="0.25">
      <c r="A283" s="34"/>
      <c r="B283" s="621"/>
      <c r="C283" s="626"/>
      <c r="D283" s="323" t="s">
        <v>63</v>
      </c>
      <c r="E283" s="368">
        <v>2060</v>
      </c>
      <c r="F283" s="369">
        <v>324.56278556798497</v>
      </c>
      <c r="G283" s="370">
        <v>4573</v>
      </c>
      <c r="H283" s="369">
        <v>310.32844733984803</v>
      </c>
      <c r="I283" s="370">
        <v>1183</v>
      </c>
      <c r="J283" s="369">
        <v>340.04024144869197</v>
      </c>
      <c r="K283" s="370">
        <v>7816</v>
      </c>
      <c r="L283" s="369">
        <v>318.215129061151</v>
      </c>
    </row>
    <row r="284" spans="1:14" s="18" customFormat="1" ht="15" customHeight="1" x14ac:dyDescent="0.25">
      <c r="A284" s="34"/>
      <c r="B284" s="621"/>
      <c r="C284" s="626"/>
      <c r="D284" s="323" t="s">
        <v>64</v>
      </c>
      <c r="E284" s="371">
        <v>1020</v>
      </c>
      <c r="F284" s="372">
        <v>572.71195957327302</v>
      </c>
      <c r="G284" s="373">
        <v>2480</v>
      </c>
      <c r="H284" s="372">
        <v>566.21004566210104</v>
      </c>
      <c r="I284" s="373">
        <v>611</v>
      </c>
      <c r="J284" s="372">
        <v>607.35586481113296</v>
      </c>
      <c r="K284" s="373">
        <v>4111</v>
      </c>
      <c r="L284" s="372">
        <v>573.60122784986697</v>
      </c>
    </row>
    <row r="285" spans="1:14" ht="15" customHeight="1" x14ac:dyDescent="0.25">
      <c r="B285" s="621"/>
      <c r="C285" s="627"/>
      <c r="D285" s="324" t="s">
        <v>12</v>
      </c>
      <c r="E285" s="352">
        <v>7174</v>
      </c>
      <c r="F285" s="353">
        <v>171.65143322007901</v>
      </c>
      <c r="G285" s="352">
        <v>14270</v>
      </c>
      <c r="H285" s="353">
        <v>138.53158461882001</v>
      </c>
      <c r="I285" s="352">
        <v>3861</v>
      </c>
      <c r="J285" s="353">
        <v>137.148337595908</v>
      </c>
      <c r="K285" s="352">
        <v>25305</v>
      </c>
      <c r="L285" s="353">
        <v>146.30973374577201</v>
      </c>
    </row>
    <row r="286" spans="1:14" ht="15" customHeight="1" x14ac:dyDescent="0.25">
      <c r="B286" s="621"/>
      <c r="C286" s="316" t="s">
        <v>66</v>
      </c>
      <c r="D286" s="317"/>
      <c r="E286" s="352">
        <v>14335</v>
      </c>
      <c r="F286" s="353">
        <v>171.03551954947301</v>
      </c>
      <c r="G286" s="352">
        <v>29795</v>
      </c>
      <c r="H286" s="353">
        <v>143.09521751241499</v>
      </c>
      <c r="I286" s="352">
        <v>8206</v>
      </c>
      <c r="J286" s="353">
        <v>145.31095055956899</v>
      </c>
      <c r="K286" s="352">
        <v>52336</v>
      </c>
      <c r="L286" s="353">
        <v>150.173743124162</v>
      </c>
    </row>
    <row r="287" spans="1:14" s="18" customFormat="1" ht="5.0999999999999996" customHeight="1" x14ac:dyDescent="0.2">
      <c r="A287" s="34"/>
      <c r="B287" s="562"/>
      <c r="N287" s="566"/>
    </row>
    <row r="288" spans="1:14" s="9" customFormat="1" ht="12.75" customHeight="1" x14ac:dyDescent="0.2">
      <c r="A288" s="32"/>
      <c r="B288" s="125" t="s">
        <v>119</v>
      </c>
      <c r="C288" s="46"/>
      <c r="N288" s="566"/>
    </row>
    <row r="289" spans="1:14" s="18" customFormat="1" ht="5.0999999999999996" customHeight="1" x14ac:dyDescent="0.2">
      <c r="A289" s="34"/>
      <c r="B289" s="562"/>
      <c r="N289" s="566"/>
    </row>
    <row r="290" spans="1:14" s="18" customFormat="1" ht="12.75" customHeight="1" x14ac:dyDescent="0.2">
      <c r="A290" s="34"/>
      <c r="B290" s="562" t="s">
        <v>289</v>
      </c>
      <c r="N290" s="566"/>
    </row>
    <row r="291" spans="1:14" s="18" customFormat="1" ht="5.0999999999999996" customHeight="1" x14ac:dyDescent="0.2">
      <c r="A291" s="34"/>
      <c r="B291" s="562"/>
      <c r="N291" s="566"/>
    </row>
    <row r="292" spans="1:14" s="13" customFormat="1" ht="12.75" customHeight="1" x14ac:dyDescent="0.2">
      <c r="B292" s="90" t="s">
        <v>76</v>
      </c>
      <c r="N292" s="566"/>
    </row>
    <row r="293" spans="1:14" s="18" customFormat="1" ht="5.25" customHeight="1" x14ac:dyDescent="0.2">
      <c r="A293" s="34"/>
      <c r="B293" s="562"/>
      <c r="N293" s="566"/>
    </row>
    <row r="294" spans="1:14" s="1" customFormat="1" ht="15" customHeight="1" x14ac:dyDescent="0.2">
      <c r="B294" s="561" t="s">
        <v>235</v>
      </c>
      <c r="C294" s="14"/>
      <c r="D294" s="14"/>
      <c r="E294" s="14"/>
      <c r="F294" s="14"/>
      <c r="G294" s="14"/>
      <c r="H294" s="14"/>
      <c r="I294" s="14"/>
      <c r="J294" s="14"/>
      <c r="K294" s="87"/>
      <c r="L294" s="14"/>
      <c r="M294" s="14"/>
      <c r="N294" s="566"/>
    </row>
    <row r="295" spans="1:14" s="1" customFormat="1" ht="24" customHeight="1" x14ac:dyDescent="0.2">
      <c r="B295" s="637" t="s">
        <v>277</v>
      </c>
      <c r="C295" s="637"/>
      <c r="D295" s="637"/>
      <c r="E295" s="637"/>
      <c r="F295" s="637"/>
      <c r="G295" s="637"/>
      <c r="H295" s="637"/>
      <c r="I295" s="637"/>
      <c r="J295" s="637"/>
      <c r="K295" s="637"/>
      <c r="L295" s="637"/>
      <c r="M295" s="14"/>
      <c r="N295" s="566"/>
    </row>
    <row r="296" spans="1:14" s="1" customFormat="1" ht="5.0999999999999996" customHeight="1" x14ac:dyDescent="0.2">
      <c r="A296" s="89"/>
      <c r="B296" s="91"/>
      <c r="C296" s="88"/>
      <c r="D296" s="88"/>
      <c r="E296" s="88"/>
      <c r="F296" s="88"/>
      <c r="G296" s="88"/>
      <c r="H296" s="88"/>
      <c r="I296" s="88"/>
      <c r="J296" s="88"/>
      <c r="K296" s="88"/>
      <c r="L296" s="88"/>
      <c r="M296" s="88"/>
      <c r="N296" s="566"/>
    </row>
    <row r="297" spans="1:14" s="18" customFormat="1" ht="12.75" customHeight="1" x14ac:dyDescent="0.2">
      <c r="A297" s="34"/>
      <c r="B297" s="562" t="s">
        <v>71</v>
      </c>
      <c r="N297" s="566"/>
    </row>
  </sheetData>
  <mergeCells count="89">
    <mergeCell ref="B295:L295"/>
    <mergeCell ref="B127:B135"/>
    <mergeCell ref="C127:C130"/>
    <mergeCell ref="C131:C134"/>
    <mergeCell ref="B169:B176"/>
    <mergeCell ref="C169:C171"/>
    <mergeCell ref="B188:B198"/>
    <mergeCell ref="C188:C192"/>
    <mergeCell ref="C193:C197"/>
    <mergeCell ref="B177:B187"/>
    <mergeCell ref="C177:C181"/>
    <mergeCell ref="C182:C186"/>
    <mergeCell ref="C172:C175"/>
    <mergeCell ref="B158:B168"/>
    <mergeCell ref="C158:C162"/>
    <mergeCell ref="C163:C167"/>
    <mergeCell ref="C105:C109"/>
    <mergeCell ref="C110:C114"/>
    <mergeCell ref="B94:B104"/>
    <mergeCell ref="C94:C98"/>
    <mergeCell ref="C99:C103"/>
    <mergeCell ref="B6:B16"/>
    <mergeCell ref="C6:C10"/>
    <mergeCell ref="C11:C15"/>
    <mergeCell ref="B61:B71"/>
    <mergeCell ref="C61:C65"/>
    <mergeCell ref="C66:C70"/>
    <mergeCell ref="B56:B60"/>
    <mergeCell ref="C56:C57"/>
    <mergeCell ref="C42:C46"/>
    <mergeCell ref="B28:B36"/>
    <mergeCell ref="C28:C31"/>
    <mergeCell ref="C32:C35"/>
    <mergeCell ref="B53:B55"/>
    <mergeCell ref="C53:C55"/>
    <mergeCell ref="C58:C59"/>
    <mergeCell ref="B17:B27"/>
    <mergeCell ref="B2:L2"/>
    <mergeCell ref="B4:D5"/>
    <mergeCell ref="E4:F4"/>
    <mergeCell ref="G4:H4"/>
    <mergeCell ref="I4:J4"/>
    <mergeCell ref="K4:L4"/>
    <mergeCell ref="C17:C21"/>
    <mergeCell ref="C22:C26"/>
    <mergeCell ref="B48:B52"/>
    <mergeCell ref="C48:C52"/>
    <mergeCell ref="B37:B47"/>
    <mergeCell ref="C37:C41"/>
    <mergeCell ref="B72:B82"/>
    <mergeCell ref="C72:C76"/>
    <mergeCell ref="C77:C81"/>
    <mergeCell ref="B147:B157"/>
    <mergeCell ref="C147:C151"/>
    <mergeCell ref="C152:C156"/>
    <mergeCell ref="B136:B146"/>
    <mergeCell ref="C136:C140"/>
    <mergeCell ref="C141:C145"/>
    <mergeCell ref="B116:B126"/>
    <mergeCell ref="C116:C120"/>
    <mergeCell ref="C121:C125"/>
    <mergeCell ref="C88:C92"/>
    <mergeCell ref="B83:B93"/>
    <mergeCell ref="C83:C87"/>
    <mergeCell ref="B105:B115"/>
    <mergeCell ref="B232:B242"/>
    <mergeCell ref="C232:C236"/>
    <mergeCell ref="C237:C241"/>
    <mergeCell ref="B221:B231"/>
    <mergeCell ref="C221:C225"/>
    <mergeCell ref="C226:C230"/>
    <mergeCell ref="B210:B220"/>
    <mergeCell ref="C210:C214"/>
    <mergeCell ref="C215:C219"/>
    <mergeCell ref="B199:B209"/>
    <mergeCell ref="C199:C203"/>
    <mergeCell ref="C204:C208"/>
    <mergeCell ref="B276:B286"/>
    <mergeCell ref="C276:C280"/>
    <mergeCell ref="C281:C285"/>
    <mergeCell ref="B265:B275"/>
    <mergeCell ref="C265:C269"/>
    <mergeCell ref="C270:C274"/>
    <mergeCell ref="B254:B264"/>
    <mergeCell ref="C254:C258"/>
    <mergeCell ref="C259:C263"/>
    <mergeCell ref="B243:B253"/>
    <mergeCell ref="C243:C247"/>
    <mergeCell ref="C248:C252"/>
  </mergeCells>
  <pageMargins left="0.70866141732283472" right="0.70866141732283472" top="0.74803149606299213" bottom="0.74803149606299213" header="0.31496062992125984" footer="0.31496062992125984"/>
  <pageSetup paperSize="9" scale="63" orientation="portrait" r:id="rId1"/>
  <headerFooter>
    <oddHeader>&amp;L&amp;G&amp;CPrise en charge hospitalière</oddHeader>
    <oddFooter>&amp;L&amp;A&amp;C&amp;P sur &amp;N&amp;R&amp;F</oddFooter>
  </headerFooter>
  <rowBreaks count="4" manualBreakCount="4">
    <brk id="71" min="1" max="11" man="1"/>
    <brk id="135" min="1" max="11" man="1"/>
    <brk id="198" min="1" max="11" man="1"/>
    <brk id="264" min="1" max="11"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dimension ref="A1:Y58"/>
  <sheetViews>
    <sheetView showGridLines="0" zoomScaleNormal="100" zoomScaleSheetLayoutView="100" workbookViewId="0"/>
  </sheetViews>
  <sheetFormatPr baseColWidth="10" defaultColWidth="11.42578125" defaultRowHeight="14.25" x14ac:dyDescent="0.2"/>
  <cols>
    <col min="1" max="1" width="1.7109375" style="32" customWidth="1"/>
    <col min="2" max="2" width="13.7109375" style="12" customWidth="1"/>
    <col min="3" max="4" width="14.7109375" style="9" customWidth="1"/>
    <col min="5" max="18" width="8.28515625" style="9" customWidth="1"/>
    <col min="19" max="19" width="8.28515625" style="12" customWidth="1"/>
    <col min="20" max="23" width="8.28515625" style="9" customWidth="1"/>
    <col min="24" max="24" width="11.42578125" style="9"/>
    <col min="25" max="25" width="11.42578125" style="566"/>
    <col min="26" max="16384" width="11.42578125" style="9"/>
  </cols>
  <sheetData>
    <row r="1" spans="1:23" ht="10.15" customHeight="1" x14ac:dyDescent="0.2"/>
    <row r="2" spans="1:23" ht="15.95" customHeight="1" x14ac:dyDescent="0.2">
      <c r="A2" s="33">
        <v>19</v>
      </c>
      <c r="B2" s="45" t="s">
        <v>125</v>
      </c>
      <c r="C2" s="45"/>
      <c r="D2" s="45"/>
      <c r="E2" s="45"/>
      <c r="F2" s="45"/>
      <c r="G2" s="45"/>
      <c r="H2" s="45"/>
      <c r="I2" s="45"/>
      <c r="J2" s="45"/>
      <c r="K2" s="45"/>
      <c r="L2" s="45"/>
      <c r="M2" s="45"/>
      <c r="N2" s="45"/>
      <c r="O2" s="45"/>
      <c r="P2" s="45"/>
    </row>
    <row r="3" spans="1:23" ht="14.25" customHeight="1" x14ac:dyDescent="0.2"/>
    <row r="4" spans="1:23" ht="17.100000000000001" customHeight="1" x14ac:dyDescent="0.2">
      <c r="B4" s="648" t="s">
        <v>120</v>
      </c>
      <c r="C4" s="649"/>
      <c r="D4" s="650"/>
      <c r="E4" s="64">
        <v>2002</v>
      </c>
      <c r="F4" s="64">
        <v>2003</v>
      </c>
      <c r="G4" s="64">
        <v>2004</v>
      </c>
      <c r="H4" s="64">
        <v>2005</v>
      </c>
      <c r="I4" s="64">
        <v>2006</v>
      </c>
      <c r="J4" s="64">
        <v>2007</v>
      </c>
      <c r="K4" s="64">
        <v>2008</v>
      </c>
      <c r="L4" s="64">
        <v>2009</v>
      </c>
      <c r="M4" s="64">
        <v>2010</v>
      </c>
      <c r="N4" s="64">
        <v>2011</v>
      </c>
      <c r="O4" s="64">
        <v>2012</v>
      </c>
      <c r="P4" s="64">
        <v>2013</v>
      </c>
      <c r="Q4" s="64">
        <v>2014</v>
      </c>
      <c r="R4" s="64">
        <v>2015</v>
      </c>
      <c r="S4" s="64">
        <v>2016</v>
      </c>
      <c r="T4" s="64">
        <v>2017</v>
      </c>
      <c r="U4" s="422">
        <v>2018</v>
      </c>
      <c r="V4" s="555">
        <v>2019</v>
      </c>
      <c r="W4" s="456">
        <v>2020</v>
      </c>
    </row>
    <row r="5" spans="1:23" ht="15" customHeight="1" x14ac:dyDescent="0.2">
      <c r="B5" s="646" t="s">
        <v>68</v>
      </c>
      <c r="C5" s="647" t="s">
        <v>60</v>
      </c>
      <c r="D5" s="118" t="s">
        <v>61</v>
      </c>
      <c r="E5" s="202" t="s">
        <v>11</v>
      </c>
      <c r="F5" s="202" t="s">
        <v>11</v>
      </c>
      <c r="G5" s="202" t="s">
        <v>11</v>
      </c>
      <c r="H5" s="202" t="s">
        <v>11</v>
      </c>
      <c r="I5" s="202" t="s">
        <v>11</v>
      </c>
      <c r="J5" s="202" t="s">
        <v>11</v>
      </c>
      <c r="K5" s="202" t="s">
        <v>11</v>
      </c>
      <c r="L5" s="202" t="s">
        <v>11</v>
      </c>
      <c r="M5" s="181">
        <v>112.24188790560471</v>
      </c>
      <c r="N5" s="181">
        <v>116.24755307935553</v>
      </c>
      <c r="O5" s="181">
        <v>110.04126547455296</v>
      </c>
      <c r="P5" s="181">
        <v>115.18324607329842</v>
      </c>
      <c r="Q5" s="181">
        <v>118.80726820934927</v>
      </c>
      <c r="R5" s="181">
        <v>125.97200622084</v>
      </c>
      <c r="S5" s="181">
        <v>128.78787878787901</v>
      </c>
      <c r="T5" s="181">
        <v>121.721690836162</v>
      </c>
      <c r="U5" s="181">
        <v>129.83425414364601</v>
      </c>
      <c r="V5" s="181">
        <v>120.481927710843</v>
      </c>
      <c r="W5" s="181">
        <v>108.592433757084</v>
      </c>
    </row>
    <row r="6" spans="1:23" ht="15" customHeight="1" x14ac:dyDescent="0.2">
      <c r="B6" s="646"/>
      <c r="C6" s="647"/>
      <c r="D6" s="119" t="s">
        <v>62</v>
      </c>
      <c r="E6" s="203" t="s">
        <v>11</v>
      </c>
      <c r="F6" s="203" t="s">
        <v>11</v>
      </c>
      <c r="G6" s="203" t="s">
        <v>11</v>
      </c>
      <c r="H6" s="203" t="s">
        <v>11</v>
      </c>
      <c r="I6" s="203" t="s">
        <v>11</v>
      </c>
      <c r="J6" s="203" t="s">
        <v>11</v>
      </c>
      <c r="K6" s="203" t="s">
        <v>11</v>
      </c>
      <c r="L6" s="203" t="s">
        <v>11</v>
      </c>
      <c r="M6" s="182">
        <v>136.47586128309342</v>
      </c>
      <c r="N6" s="182">
        <v>135.32893239244254</v>
      </c>
      <c r="O6" s="182">
        <v>139.28787420622922</v>
      </c>
      <c r="P6" s="182">
        <v>137.97143073085934</v>
      </c>
      <c r="Q6" s="182">
        <v>140.32112166440524</v>
      </c>
      <c r="R6" s="182">
        <v>142.932628797886</v>
      </c>
      <c r="S6" s="182">
        <v>144.01607339171301</v>
      </c>
      <c r="T6" s="182">
        <v>140.713876694026</v>
      </c>
      <c r="U6" s="182">
        <v>135.65965950578399</v>
      </c>
      <c r="V6" s="182">
        <v>134.81887695991401</v>
      </c>
      <c r="W6" s="182">
        <v>128.30682737109601</v>
      </c>
    </row>
    <row r="7" spans="1:23" ht="15" customHeight="1" x14ac:dyDescent="0.2">
      <c r="B7" s="646"/>
      <c r="C7" s="647"/>
      <c r="D7" s="119" t="s">
        <v>63</v>
      </c>
      <c r="E7" s="203" t="s">
        <v>11</v>
      </c>
      <c r="F7" s="203" t="s">
        <v>11</v>
      </c>
      <c r="G7" s="203" t="s">
        <v>11</v>
      </c>
      <c r="H7" s="203" t="s">
        <v>11</v>
      </c>
      <c r="I7" s="203" t="s">
        <v>11</v>
      </c>
      <c r="J7" s="203" t="s">
        <v>11</v>
      </c>
      <c r="K7" s="203" t="s">
        <v>11</v>
      </c>
      <c r="L7" s="203" t="s">
        <v>11</v>
      </c>
      <c r="M7" s="182">
        <v>289.54175905395419</v>
      </c>
      <c r="N7" s="182">
        <v>282.87572254335259</v>
      </c>
      <c r="O7" s="182">
        <v>282.10601209533974</v>
      </c>
      <c r="P7" s="182">
        <v>272.00552295478082</v>
      </c>
      <c r="Q7" s="182">
        <v>283.71779760902513</v>
      </c>
      <c r="R7" s="182">
        <v>298.846787479407</v>
      </c>
      <c r="S7" s="182">
        <v>294.907033144705</v>
      </c>
      <c r="T7" s="182">
        <v>282.77594598838101</v>
      </c>
      <c r="U7" s="182">
        <v>277.031154551008</v>
      </c>
      <c r="V7" s="182">
        <v>280.99547511312198</v>
      </c>
      <c r="W7" s="182">
        <v>268.87633769322201</v>
      </c>
    </row>
    <row r="8" spans="1:23" ht="15" customHeight="1" x14ac:dyDescent="0.2">
      <c r="B8" s="646"/>
      <c r="C8" s="647"/>
      <c r="D8" s="119" t="s">
        <v>64</v>
      </c>
      <c r="E8" s="203" t="s">
        <v>11</v>
      </c>
      <c r="F8" s="203" t="s">
        <v>11</v>
      </c>
      <c r="G8" s="203" t="s">
        <v>11</v>
      </c>
      <c r="H8" s="203" t="s">
        <v>11</v>
      </c>
      <c r="I8" s="203" t="s">
        <v>11</v>
      </c>
      <c r="J8" s="203" t="s">
        <v>11</v>
      </c>
      <c r="K8" s="203" t="s">
        <v>11</v>
      </c>
      <c r="L8" s="203" t="s">
        <v>11</v>
      </c>
      <c r="M8" s="182">
        <v>427.9437609841828</v>
      </c>
      <c r="N8" s="182">
        <v>442.10073181231166</v>
      </c>
      <c r="O8" s="182">
        <v>410.20323517212773</v>
      </c>
      <c r="P8" s="182">
        <v>436.17021276595744</v>
      </c>
      <c r="Q8" s="182">
        <v>468.93549663632768</v>
      </c>
      <c r="R8" s="182">
        <v>463.14972847168298</v>
      </c>
      <c r="S8" s="182">
        <v>502.65553869499303</v>
      </c>
      <c r="T8" s="182">
        <v>497.56280464941898</v>
      </c>
      <c r="U8" s="182">
        <v>504.43131462333798</v>
      </c>
      <c r="V8" s="182">
        <v>520.17448200654303</v>
      </c>
      <c r="W8" s="182">
        <v>469.38775510204101</v>
      </c>
    </row>
    <row r="9" spans="1:23" ht="15" customHeight="1" x14ac:dyDescent="0.2">
      <c r="B9" s="646"/>
      <c r="C9" s="647"/>
      <c r="D9" s="120" t="s">
        <v>12</v>
      </c>
      <c r="E9" s="204" t="s">
        <v>11</v>
      </c>
      <c r="F9" s="204" t="s">
        <v>11</v>
      </c>
      <c r="G9" s="204" t="s">
        <v>11</v>
      </c>
      <c r="H9" s="204" t="s">
        <v>11</v>
      </c>
      <c r="I9" s="204" t="s">
        <v>11</v>
      </c>
      <c r="J9" s="204" t="s">
        <v>11</v>
      </c>
      <c r="K9" s="204" t="s">
        <v>11</v>
      </c>
      <c r="L9" s="204" t="s">
        <v>11</v>
      </c>
      <c r="M9" s="162">
        <v>169.01581076112268</v>
      </c>
      <c r="N9" s="162">
        <v>169.66077634734935</v>
      </c>
      <c r="O9" s="162">
        <v>170.11113277441996</v>
      </c>
      <c r="P9" s="162">
        <v>170.92294994416662</v>
      </c>
      <c r="Q9" s="162">
        <v>177.57077008470691</v>
      </c>
      <c r="R9" s="162">
        <v>182.9312294037</v>
      </c>
      <c r="S9" s="162">
        <v>186.73802438321999</v>
      </c>
      <c r="T9" s="162">
        <v>182.26931652003</v>
      </c>
      <c r="U9" s="162">
        <v>180.79582705237701</v>
      </c>
      <c r="V9" s="162">
        <v>181.201944956765</v>
      </c>
      <c r="W9" s="162">
        <v>170.42290392441501</v>
      </c>
    </row>
    <row r="10" spans="1:23" ht="15" customHeight="1" x14ac:dyDescent="0.2">
      <c r="B10" s="646"/>
      <c r="C10" s="647" t="s">
        <v>65</v>
      </c>
      <c r="D10" s="118" t="s">
        <v>61</v>
      </c>
      <c r="E10" s="202" t="s">
        <v>11</v>
      </c>
      <c r="F10" s="202" t="s">
        <v>11</v>
      </c>
      <c r="G10" s="202" t="s">
        <v>11</v>
      </c>
      <c r="H10" s="202" t="s">
        <v>11</v>
      </c>
      <c r="I10" s="202" t="s">
        <v>11</v>
      </c>
      <c r="J10" s="202" t="s">
        <v>11</v>
      </c>
      <c r="K10" s="202" t="s">
        <v>11</v>
      </c>
      <c r="L10" s="202" t="s">
        <v>11</v>
      </c>
      <c r="M10" s="181">
        <v>122.21116953247123</v>
      </c>
      <c r="N10" s="181">
        <v>130.62741174789195</v>
      </c>
      <c r="O10" s="181">
        <v>136.81159420289853</v>
      </c>
      <c r="P10" s="181">
        <v>129.09747292418771</v>
      </c>
      <c r="Q10" s="181">
        <v>130.24538986496299</v>
      </c>
      <c r="R10" s="181">
        <v>128.23495202093599</v>
      </c>
      <c r="S10" s="181">
        <v>125.617912183774</v>
      </c>
      <c r="T10" s="181">
        <v>128.43366452366999</v>
      </c>
      <c r="U10" s="181">
        <v>140.749483623488</v>
      </c>
      <c r="V10" s="181">
        <v>142.11464211464201</v>
      </c>
      <c r="W10" s="181">
        <v>123.348671515511</v>
      </c>
    </row>
    <row r="11" spans="1:23" ht="15" customHeight="1" x14ac:dyDescent="0.2">
      <c r="B11" s="646"/>
      <c r="C11" s="647"/>
      <c r="D11" s="119" t="s">
        <v>62</v>
      </c>
      <c r="E11" s="203" t="s">
        <v>11</v>
      </c>
      <c r="F11" s="203" t="s">
        <v>11</v>
      </c>
      <c r="G11" s="203" t="s">
        <v>11</v>
      </c>
      <c r="H11" s="203" t="s">
        <v>11</v>
      </c>
      <c r="I11" s="203" t="s">
        <v>11</v>
      </c>
      <c r="J11" s="203" t="s">
        <v>11</v>
      </c>
      <c r="K11" s="203" t="s">
        <v>11</v>
      </c>
      <c r="L11" s="203" t="s">
        <v>11</v>
      </c>
      <c r="M11" s="182">
        <v>125.12493984377893</v>
      </c>
      <c r="N11" s="182">
        <v>132.26223453370267</v>
      </c>
      <c r="O11" s="182">
        <v>127.2140525871869</v>
      </c>
      <c r="P11" s="182">
        <v>131.62254703435073</v>
      </c>
      <c r="Q11" s="182">
        <v>130.22176379577101</v>
      </c>
      <c r="R11" s="182">
        <v>128.50252218417501</v>
      </c>
      <c r="S11" s="182">
        <v>132.12502311818</v>
      </c>
      <c r="T11" s="182">
        <v>132.59771139842499</v>
      </c>
      <c r="U11" s="182">
        <v>122.86193404136399</v>
      </c>
      <c r="V11" s="182">
        <v>127.993393889348</v>
      </c>
      <c r="W11" s="182">
        <v>121.17048535036599</v>
      </c>
    </row>
    <row r="12" spans="1:23" ht="15" customHeight="1" x14ac:dyDescent="0.2">
      <c r="B12" s="646"/>
      <c r="C12" s="647"/>
      <c r="D12" s="119" t="s">
        <v>63</v>
      </c>
      <c r="E12" s="203" t="s">
        <v>11</v>
      </c>
      <c r="F12" s="203" t="s">
        <v>11</v>
      </c>
      <c r="G12" s="203" t="s">
        <v>11</v>
      </c>
      <c r="H12" s="203" t="s">
        <v>11</v>
      </c>
      <c r="I12" s="203" t="s">
        <v>11</v>
      </c>
      <c r="J12" s="203" t="s">
        <v>11</v>
      </c>
      <c r="K12" s="203" t="s">
        <v>11</v>
      </c>
      <c r="L12" s="203" t="s">
        <v>11</v>
      </c>
      <c r="M12" s="182">
        <v>351.31133671742811</v>
      </c>
      <c r="N12" s="182">
        <v>339.2016376663255</v>
      </c>
      <c r="O12" s="182">
        <v>343.81217668125748</v>
      </c>
      <c r="P12" s="182">
        <v>346.13892122623207</v>
      </c>
      <c r="Q12" s="182">
        <v>349.45834889802018</v>
      </c>
      <c r="R12" s="182">
        <v>317.26762094582398</v>
      </c>
      <c r="S12" s="182">
        <v>341.15778326861999</v>
      </c>
      <c r="T12" s="182">
        <v>350.54207537428999</v>
      </c>
      <c r="U12" s="182">
        <v>345.478856760822</v>
      </c>
      <c r="V12" s="182">
        <v>349.13933095160797</v>
      </c>
      <c r="W12" s="182">
        <v>324.56278556798497</v>
      </c>
    </row>
    <row r="13" spans="1:23" ht="15" customHeight="1" x14ac:dyDescent="0.2">
      <c r="B13" s="646"/>
      <c r="C13" s="647"/>
      <c r="D13" s="119" t="s">
        <v>64</v>
      </c>
      <c r="E13" s="203" t="s">
        <v>11</v>
      </c>
      <c r="F13" s="203" t="s">
        <v>11</v>
      </c>
      <c r="G13" s="203" t="s">
        <v>11</v>
      </c>
      <c r="H13" s="203" t="s">
        <v>11</v>
      </c>
      <c r="I13" s="203" t="s">
        <v>11</v>
      </c>
      <c r="J13" s="203" t="s">
        <v>11</v>
      </c>
      <c r="K13" s="203" t="s">
        <v>11</v>
      </c>
      <c r="L13" s="203" t="s">
        <v>11</v>
      </c>
      <c r="M13" s="182">
        <v>561.80665610142637</v>
      </c>
      <c r="N13" s="182">
        <v>594.08194233687402</v>
      </c>
      <c r="O13" s="182">
        <v>555.88020452885326</v>
      </c>
      <c r="P13" s="182">
        <v>528.79213483146066</v>
      </c>
      <c r="Q13" s="182">
        <v>548.63013698630141</v>
      </c>
      <c r="R13" s="182">
        <v>537.00065487884694</v>
      </c>
      <c r="S13" s="182">
        <v>601.75328741390103</v>
      </c>
      <c r="T13" s="182">
        <v>604.11622276029095</v>
      </c>
      <c r="U13" s="182">
        <v>598.48042080654602</v>
      </c>
      <c r="V13" s="182">
        <v>611.33144475920699</v>
      </c>
      <c r="W13" s="182">
        <v>572.71195957327302</v>
      </c>
    </row>
    <row r="14" spans="1:23" ht="15" customHeight="1" x14ac:dyDescent="0.2">
      <c r="B14" s="646"/>
      <c r="C14" s="647"/>
      <c r="D14" s="120" t="s">
        <v>12</v>
      </c>
      <c r="E14" s="204" t="s">
        <v>11</v>
      </c>
      <c r="F14" s="204" t="s">
        <v>11</v>
      </c>
      <c r="G14" s="204" t="s">
        <v>11</v>
      </c>
      <c r="H14" s="204" t="s">
        <v>11</v>
      </c>
      <c r="I14" s="204" t="s">
        <v>11</v>
      </c>
      <c r="J14" s="204" t="s">
        <v>11</v>
      </c>
      <c r="K14" s="204" t="s">
        <v>11</v>
      </c>
      <c r="L14" s="204" t="s">
        <v>11</v>
      </c>
      <c r="M14" s="162">
        <v>165.08491508491508</v>
      </c>
      <c r="N14" s="162">
        <v>172.19118559900684</v>
      </c>
      <c r="O14" s="162">
        <v>170.15087269500049</v>
      </c>
      <c r="P14" s="162">
        <v>172.28998622860513</v>
      </c>
      <c r="Q14" s="162">
        <v>173.91730114818714</v>
      </c>
      <c r="R14" s="162">
        <v>168.99934279385599</v>
      </c>
      <c r="S14" s="162">
        <v>178.016320186516</v>
      </c>
      <c r="T14" s="162">
        <v>181.52487688911501</v>
      </c>
      <c r="U14" s="162">
        <v>177.74227128573901</v>
      </c>
      <c r="V14" s="162">
        <v>183.926971597375</v>
      </c>
      <c r="W14" s="162">
        <v>171.65143322007901</v>
      </c>
    </row>
    <row r="15" spans="1:23" ht="15" customHeight="1" x14ac:dyDescent="0.2">
      <c r="B15" s="646"/>
      <c r="C15" s="644" t="s">
        <v>66</v>
      </c>
      <c r="D15" s="645"/>
      <c r="E15" s="205" t="s">
        <v>11</v>
      </c>
      <c r="F15" s="205" t="s">
        <v>11</v>
      </c>
      <c r="G15" s="205" t="s">
        <v>11</v>
      </c>
      <c r="H15" s="205" t="s">
        <v>11</v>
      </c>
      <c r="I15" s="205" t="s">
        <v>11</v>
      </c>
      <c r="J15" s="205" t="s">
        <v>11</v>
      </c>
      <c r="K15" s="205" t="s">
        <v>11</v>
      </c>
      <c r="L15" s="205" t="s">
        <v>11</v>
      </c>
      <c r="M15" s="173">
        <v>167.06872023257253</v>
      </c>
      <c r="N15" s="173">
        <v>170.9168895517237</v>
      </c>
      <c r="O15" s="173">
        <v>170.13088876905729</v>
      </c>
      <c r="P15" s="173">
        <v>171.60204256150897</v>
      </c>
      <c r="Q15" s="173">
        <v>175.75713382917698</v>
      </c>
      <c r="R15" s="173">
        <v>176.00658149438601</v>
      </c>
      <c r="S15" s="173">
        <v>182.40307083192499</v>
      </c>
      <c r="T15" s="173">
        <v>181.899295842577</v>
      </c>
      <c r="U15" s="173">
        <v>179.27797833935</v>
      </c>
      <c r="V15" s="173">
        <v>182.55707542626001</v>
      </c>
      <c r="W15" s="173">
        <v>171.03551954947301</v>
      </c>
    </row>
    <row r="16" spans="1:23" ht="15" customHeight="1" x14ac:dyDescent="0.2">
      <c r="B16" s="646" t="s">
        <v>59</v>
      </c>
      <c r="C16" s="647" t="s">
        <v>60</v>
      </c>
      <c r="D16" s="118" t="s">
        <v>61</v>
      </c>
      <c r="E16" s="202" t="s">
        <v>11</v>
      </c>
      <c r="F16" s="202" t="s">
        <v>11</v>
      </c>
      <c r="G16" s="202" t="s">
        <v>11</v>
      </c>
      <c r="H16" s="202" t="s">
        <v>11</v>
      </c>
      <c r="I16" s="202" t="s">
        <v>11</v>
      </c>
      <c r="J16" s="202" t="s">
        <v>11</v>
      </c>
      <c r="K16" s="202" t="s">
        <v>11</v>
      </c>
      <c r="L16" s="202" t="s">
        <v>11</v>
      </c>
      <c r="M16" s="181">
        <v>98.464700193423596</v>
      </c>
      <c r="N16" s="181">
        <v>106.88481519078044</v>
      </c>
      <c r="O16" s="181">
        <v>99.681491093547251</v>
      </c>
      <c r="P16" s="181">
        <v>101.33209237391659</v>
      </c>
      <c r="Q16" s="181">
        <v>103.39051579737769</v>
      </c>
      <c r="R16" s="181">
        <v>102.542081758846</v>
      </c>
      <c r="S16" s="181">
        <v>108.78090366581399</v>
      </c>
      <c r="T16" s="181">
        <v>107.48007010798899</v>
      </c>
      <c r="U16" s="181">
        <v>104.791431792559</v>
      </c>
      <c r="V16" s="181">
        <v>101.147735625035</v>
      </c>
      <c r="W16" s="181">
        <v>94.306847472822994</v>
      </c>
    </row>
    <row r="17" spans="2:23" ht="15" customHeight="1" x14ac:dyDescent="0.2">
      <c r="B17" s="646"/>
      <c r="C17" s="647"/>
      <c r="D17" s="119" t="s">
        <v>62</v>
      </c>
      <c r="E17" s="203" t="s">
        <v>11</v>
      </c>
      <c r="F17" s="203" t="s">
        <v>11</v>
      </c>
      <c r="G17" s="203" t="s">
        <v>11</v>
      </c>
      <c r="H17" s="203" t="s">
        <v>11</v>
      </c>
      <c r="I17" s="203" t="s">
        <v>11</v>
      </c>
      <c r="J17" s="203" t="s">
        <v>11</v>
      </c>
      <c r="K17" s="203" t="s">
        <v>11</v>
      </c>
      <c r="L17" s="203" t="s">
        <v>11</v>
      </c>
      <c r="M17" s="182">
        <v>119.78818569739346</v>
      </c>
      <c r="N17" s="182">
        <v>121.99338927027713</v>
      </c>
      <c r="O17" s="182">
        <v>122.51555912467376</v>
      </c>
      <c r="P17" s="182">
        <v>117.77872872708122</v>
      </c>
      <c r="Q17" s="182">
        <v>116.87952942705795</v>
      </c>
      <c r="R17" s="182">
        <v>115.819753800662</v>
      </c>
      <c r="S17" s="182">
        <v>121.357450254879</v>
      </c>
      <c r="T17" s="182">
        <v>119.169757714466</v>
      </c>
      <c r="U17" s="182">
        <v>115.72887008227001</v>
      </c>
      <c r="V17" s="182">
        <v>117.54082914572901</v>
      </c>
      <c r="W17" s="182">
        <v>107.46319967497</v>
      </c>
    </row>
    <row r="18" spans="2:23" ht="15" customHeight="1" x14ac:dyDescent="0.2">
      <c r="B18" s="646"/>
      <c r="C18" s="647"/>
      <c r="D18" s="119" t="s">
        <v>63</v>
      </c>
      <c r="E18" s="203" t="s">
        <v>11</v>
      </c>
      <c r="F18" s="203" t="s">
        <v>11</v>
      </c>
      <c r="G18" s="203" t="s">
        <v>11</v>
      </c>
      <c r="H18" s="203" t="s">
        <v>11</v>
      </c>
      <c r="I18" s="203" t="s">
        <v>11</v>
      </c>
      <c r="J18" s="203" t="s">
        <v>11</v>
      </c>
      <c r="K18" s="203" t="s">
        <v>11</v>
      </c>
      <c r="L18" s="203" t="s">
        <v>11</v>
      </c>
      <c r="M18" s="182">
        <v>240.51229669207197</v>
      </c>
      <c r="N18" s="182">
        <v>230.30899727355347</v>
      </c>
      <c r="O18" s="182">
        <v>232.62927895120174</v>
      </c>
      <c r="P18" s="182">
        <v>232.49753486406536</v>
      </c>
      <c r="Q18" s="182">
        <v>229.90232907588279</v>
      </c>
      <c r="R18" s="182">
        <v>224.33434892038699</v>
      </c>
      <c r="S18" s="182">
        <v>236.36716475839299</v>
      </c>
      <c r="T18" s="182">
        <v>233.88172521120501</v>
      </c>
      <c r="U18" s="182">
        <v>224.05836867049101</v>
      </c>
      <c r="V18" s="182">
        <v>239.53303587800301</v>
      </c>
      <c r="W18" s="182">
        <v>212.325064568443</v>
      </c>
    </row>
    <row r="19" spans="2:23" ht="15" customHeight="1" x14ac:dyDescent="0.2">
      <c r="B19" s="646"/>
      <c r="C19" s="647"/>
      <c r="D19" s="119" t="s">
        <v>64</v>
      </c>
      <c r="E19" s="203" t="s">
        <v>11</v>
      </c>
      <c r="F19" s="203" t="s">
        <v>11</v>
      </c>
      <c r="G19" s="203" t="s">
        <v>11</v>
      </c>
      <c r="H19" s="203" t="s">
        <v>11</v>
      </c>
      <c r="I19" s="203" t="s">
        <v>11</v>
      </c>
      <c r="J19" s="203" t="s">
        <v>11</v>
      </c>
      <c r="K19" s="203" t="s">
        <v>11</v>
      </c>
      <c r="L19" s="203" t="s">
        <v>11</v>
      </c>
      <c r="M19" s="182">
        <v>498.9686855428464</v>
      </c>
      <c r="N19" s="182">
        <v>517.3168064163325</v>
      </c>
      <c r="O19" s="182">
        <v>516.97641172265912</v>
      </c>
      <c r="P19" s="182">
        <v>502.95961002785515</v>
      </c>
      <c r="Q19" s="182">
        <v>467.64162044041012</v>
      </c>
      <c r="R19" s="182">
        <v>522.49589490968799</v>
      </c>
      <c r="S19" s="182">
        <v>517.86572664637094</v>
      </c>
      <c r="T19" s="182">
        <v>523.49520666352396</v>
      </c>
      <c r="U19" s="182">
        <v>526.42901044867904</v>
      </c>
      <c r="V19" s="182">
        <v>535.23035230352298</v>
      </c>
      <c r="W19" s="182">
        <v>510.41666666666703</v>
      </c>
    </row>
    <row r="20" spans="2:23" ht="15" customHeight="1" x14ac:dyDescent="0.2">
      <c r="B20" s="646"/>
      <c r="C20" s="647"/>
      <c r="D20" s="120" t="s">
        <v>12</v>
      </c>
      <c r="E20" s="204" t="s">
        <v>11</v>
      </c>
      <c r="F20" s="204" t="s">
        <v>11</v>
      </c>
      <c r="G20" s="204" t="s">
        <v>11</v>
      </c>
      <c r="H20" s="204" t="s">
        <v>11</v>
      </c>
      <c r="I20" s="204" t="s">
        <v>11</v>
      </c>
      <c r="J20" s="204" t="s">
        <v>11</v>
      </c>
      <c r="K20" s="204" t="s">
        <v>11</v>
      </c>
      <c r="L20" s="204" t="s">
        <v>11</v>
      </c>
      <c r="M20" s="162">
        <v>154.27563281947567</v>
      </c>
      <c r="N20" s="162">
        <v>157.42544900033886</v>
      </c>
      <c r="O20" s="162">
        <v>157.20651313871653</v>
      </c>
      <c r="P20" s="162">
        <v>154.13061466324791</v>
      </c>
      <c r="Q20" s="162">
        <v>152.15445723766908</v>
      </c>
      <c r="R20" s="162">
        <v>154.31205392545601</v>
      </c>
      <c r="S20" s="162">
        <v>160.77679776269699</v>
      </c>
      <c r="T20" s="162">
        <v>159.61531003994301</v>
      </c>
      <c r="U20" s="162">
        <v>156.32372057195099</v>
      </c>
      <c r="V20" s="162">
        <v>160.46756730861401</v>
      </c>
      <c r="W20" s="162">
        <v>147.56342138030001</v>
      </c>
    </row>
    <row r="21" spans="2:23" ht="15" customHeight="1" x14ac:dyDescent="0.2">
      <c r="B21" s="646"/>
      <c r="C21" s="647" t="s">
        <v>65</v>
      </c>
      <c r="D21" s="118" t="s">
        <v>61</v>
      </c>
      <c r="E21" s="202" t="s">
        <v>11</v>
      </c>
      <c r="F21" s="202" t="s">
        <v>11</v>
      </c>
      <c r="G21" s="202" t="s">
        <v>11</v>
      </c>
      <c r="H21" s="202" t="s">
        <v>11</v>
      </c>
      <c r="I21" s="202" t="s">
        <v>11</v>
      </c>
      <c r="J21" s="202" t="s">
        <v>11</v>
      </c>
      <c r="K21" s="202" t="s">
        <v>11</v>
      </c>
      <c r="L21" s="202" t="s">
        <v>11</v>
      </c>
      <c r="M21" s="181">
        <v>103.5633484162896</v>
      </c>
      <c r="N21" s="181">
        <v>104.67869222096957</v>
      </c>
      <c r="O21" s="181">
        <v>104.75071344636562</v>
      </c>
      <c r="P21" s="181">
        <v>107.24749847973906</v>
      </c>
      <c r="Q21" s="181">
        <v>112.13315812527377</v>
      </c>
      <c r="R21" s="181">
        <v>107.177814029364</v>
      </c>
      <c r="S21" s="181">
        <v>107.616338360797</v>
      </c>
      <c r="T21" s="181">
        <v>114.001816336343</v>
      </c>
      <c r="U21" s="181">
        <v>109.231178504922</v>
      </c>
      <c r="V21" s="181">
        <v>100.08019246190899</v>
      </c>
      <c r="W21" s="181">
        <v>87.864774358156595</v>
      </c>
    </row>
    <row r="22" spans="2:23" ht="15" customHeight="1" x14ac:dyDescent="0.2">
      <c r="B22" s="646"/>
      <c r="C22" s="647"/>
      <c r="D22" s="119" t="s">
        <v>62</v>
      </c>
      <c r="E22" s="203" t="s">
        <v>11</v>
      </c>
      <c r="F22" s="203" t="s">
        <v>11</v>
      </c>
      <c r="G22" s="203" t="s">
        <v>11</v>
      </c>
      <c r="H22" s="203" t="s">
        <v>11</v>
      </c>
      <c r="I22" s="203" t="s">
        <v>11</v>
      </c>
      <c r="J22" s="203" t="s">
        <v>11</v>
      </c>
      <c r="K22" s="203" t="s">
        <v>11</v>
      </c>
      <c r="L22" s="203" t="s">
        <v>11</v>
      </c>
      <c r="M22" s="182">
        <v>96.712956628813799</v>
      </c>
      <c r="N22" s="182">
        <v>97.517013678323565</v>
      </c>
      <c r="O22" s="182">
        <v>94.243091544281995</v>
      </c>
      <c r="P22" s="182">
        <v>92.984735303670021</v>
      </c>
      <c r="Q22" s="182">
        <v>93.069814372887876</v>
      </c>
      <c r="R22" s="182">
        <v>89.167736109130701</v>
      </c>
      <c r="S22" s="182">
        <v>92.7132561900425</v>
      </c>
      <c r="T22" s="182">
        <v>94.199050356116501</v>
      </c>
      <c r="U22" s="182">
        <v>92.507728395445298</v>
      </c>
      <c r="V22" s="182">
        <v>89.557790969821895</v>
      </c>
      <c r="W22" s="182">
        <v>85.494775660725296</v>
      </c>
    </row>
    <row r="23" spans="2:23" ht="15" customHeight="1" x14ac:dyDescent="0.2">
      <c r="B23" s="646"/>
      <c r="C23" s="647"/>
      <c r="D23" s="119" t="s">
        <v>63</v>
      </c>
      <c r="E23" s="203" t="s">
        <v>11</v>
      </c>
      <c r="F23" s="203" t="s">
        <v>11</v>
      </c>
      <c r="G23" s="203" t="s">
        <v>11</v>
      </c>
      <c r="H23" s="203" t="s">
        <v>11</v>
      </c>
      <c r="I23" s="203" t="s">
        <v>11</v>
      </c>
      <c r="J23" s="203" t="s">
        <v>11</v>
      </c>
      <c r="K23" s="203" t="s">
        <v>11</v>
      </c>
      <c r="L23" s="203" t="s">
        <v>11</v>
      </c>
      <c r="M23" s="182">
        <v>300.09723327145758</v>
      </c>
      <c r="N23" s="182">
        <v>297.06757331066723</v>
      </c>
      <c r="O23" s="182">
        <v>293.91560353287537</v>
      </c>
      <c r="P23" s="182">
        <v>279.92749625660019</v>
      </c>
      <c r="Q23" s="182">
        <v>285.39923954372625</v>
      </c>
      <c r="R23" s="182">
        <v>279.62825278810402</v>
      </c>
      <c r="S23" s="182">
        <v>307.99447152105898</v>
      </c>
      <c r="T23" s="182">
        <v>307.90132284590601</v>
      </c>
      <c r="U23" s="182">
        <v>297.73257045984298</v>
      </c>
      <c r="V23" s="182">
        <v>303.093355527813</v>
      </c>
      <c r="W23" s="182">
        <v>310.32844733984803</v>
      </c>
    </row>
    <row r="24" spans="2:23" ht="15" customHeight="1" x14ac:dyDescent="0.2">
      <c r="B24" s="646"/>
      <c r="C24" s="647"/>
      <c r="D24" s="119" t="s">
        <v>64</v>
      </c>
      <c r="E24" s="203" t="s">
        <v>11</v>
      </c>
      <c r="F24" s="203" t="s">
        <v>11</v>
      </c>
      <c r="G24" s="203" t="s">
        <v>11</v>
      </c>
      <c r="H24" s="203" t="s">
        <v>11</v>
      </c>
      <c r="I24" s="203" t="s">
        <v>11</v>
      </c>
      <c r="J24" s="203" t="s">
        <v>11</v>
      </c>
      <c r="K24" s="203" t="s">
        <v>11</v>
      </c>
      <c r="L24" s="203" t="s">
        <v>11</v>
      </c>
      <c r="M24" s="182">
        <v>559.8377281947262</v>
      </c>
      <c r="N24" s="182">
        <v>569.17123508545626</v>
      </c>
      <c r="O24" s="182">
        <v>553.10136157337365</v>
      </c>
      <c r="P24" s="182">
        <v>554.24460431654677</v>
      </c>
      <c r="Q24" s="182">
        <v>546.33204633204639</v>
      </c>
      <c r="R24" s="182">
        <v>574.82185273159098</v>
      </c>
      <c r="S24" s="182">
        <v>605.20275439938803</v>
      </c>
      <c r="T24" s="182">
        <v>602.29772671718399</v>
      </c>
      <c r="U24" s="182">
        <v>585.71091723650102</v>
      </c>
      <c r="V24" s="182">
        <v>597.26339794754904</v>
      </c>
      <c r="W24" s="182">
        <v>566.21004566210104</v>
      </c>
    </row>
    <row r="25" spans="2:23" ht="15" customHeight="1" x14ac:dyDescent="0.2">
      <c r="B25" s="646"/>
      <c r="C25" s="647"/>
      <c r="D25" s="120" t="s">
        <v>12</v>
      </c>
      <c r="E25" s="204" t="s">
        <v>11</v>
      </c>
      <c r="F25" s="204" t="s">
        <v>11</v>
      </c>
      <c r="G25" s="204" t="s">
        <v>11</v>
      </c>
      <c r="H25" s="204" t="s">
        <v>11</v>
      </c>
      <c r="I25" s="204" t="s">
        <v>11</v>
      </c>
      <c r="J25" s="204" t="s">
        <v>11</v>
      </c>
      <c r="K25" s="204" t="s">
        <v>11</v>
      </c>
      <c r="L25" s="204" t="s">
        <v>11</v>
      </c>
      <c r="M25" s="162">
        <v>138.64835274211208</v>
      </c>
      <c r="N25" s="162">
        <v>140.32836794606936</v>
      </c>
      <c r="O25" s="162">
        <v>138.4420208739779</v>
      </c>
      <c r="P25" s="162">
        <v>137.15525967046844</v>
      </c>
      <c r="Q25" s="162">
        <v>139.44828010710219</v>
      </c>
      <c r="R25" s="162">
        <v>137.09922427237601</v>
      </c>
      <c r="S25" s="162">
        <v>145.18451845184501</v>
      </c>
      <c r="T25" s="162">
        <v>148.13675993612301</v>
      </c>
      <c r="U25" s="162">
        <v>144.802394502097</v>
      </c>
      <c r="V25" s="162">
        <v>143.484440088214</v>
      </c>
      <c r="W25" s="162">
        <v>138.53158461882001</v>
      </c>
    </row>
    <row r="26" spans="2:23" ht="15" customHeight="1" x14ac:dyDescent="0.2">
      <c r="B26" s="646" t="s">
        <v>59</v>
      </c>
      <c r="C26" s="644" t="s">
        <v>66</v>
      </c>
      <c r="D26" s="645"/>
      <c r="E26" s="205" t="s">
        <v>11</v>
      </c>
      <c r="F26" s="205" t="s">
        <v>11</v>
      </c>
      <c r="G26" s="205" t="s">
        <v>11</v>
      </c>
      <c r="H26" s="205" t="s">
        <v>11</v>
      </c>
      <c r="I26" s="205" t="s">
        <v>11</v>
      </c>
      <c r="J26" s="205" t="s">
        <v>11</v>
      </c>
      <c r="K26" s="205" t="s">
        <v>11</v>
      </c>
      <c r="L26" s="205" t="s">
        <v>11</v>
      </c>
      <c r="M26" s="173">
        <v>146.56996400916131</v>
      </c>
      <c r="N26" s="173">
        <v>148.98981770581858</v>
      </c>
      <c r="O26" s="173">
        <v>147.93550799829342</v>
      </c>
      <c r="P26" s="173">
        <v>145.73310482955131</v>
      </c>
      <c r="Q26" s="173">
        <v>145.86486019845421</v>
      </c>
      <c r="R26" s="173">
        <v>145.79764158977301</v>
      </c>
      <c r="S26" s="173">
        <v>153.06838857685301</v>
      </c>
      <c r="T26" s="173">
        <v>153.94156897929599</v>
      </c>
      <c r="U26" s="173">
        <v>150.62724843127</v>
      </c>
      <c r="V26" s="173">
        <v>152.07248237602701</v>
      </c>
      <c r="W26" s="173">
        <v>143.09521751241499</v>
      </c>
    </row>
    <row r="27" spans="2:23" ht="15" customHeight="1" x14ac:dyDescent="0.2">
      <c r="B27" s="646" t="s">
        <v>67</v>
      </c>
      <c r="C27" s="647" t="s">
        <v>60</v>
      </c>
      <c r="D27" s="118" t="s">
        <v>61</v>
      </c>
      <c r="E27" s="202" t="s">
        <v>11</v>
      </c>
      <c r="F27" s="202" t="s">
        <v>11</v>
      </c>
      <c r="G27" s="202" t="s">
        <v>11</v>
      </c>
      <c r="H27" s="202" t="s">
        <v>11</v>
      </c>
      <c r="I27" s="202" t="s">
        <v>11</v>
      </c>
      <c r="J27" s="202" t="s">
        <v>11</v>
      </c>
      <c r="K27" s="202" t="s">
        <v>11</v>
      </c>
      <c r="L27" s="202" t="s">
        <v>11</v>
      </c>
      <c r="M27" s="181">
        <v>153.36658354114712</v>
      </c>
      <c r="N27" s="181">
        <v>134.49691991786446</v>
      </c>
      <c r="O27" s="181">
        <v>137.3232219717155</v>
      </c>
      <c r="P27" s="181">
        <v>143.67114367114368</v>
      </c>
      <c r="Q27" s="181">
        <v>123.68633791430882</v>
      </c>
      <c r="R27" s="181">
        <v>121.157323688969</v>
      </c>
      <c r="S27" s="181">
        <v>134.68013468013501</v>
      </c>
      <c r="T27" s="181">
        <v>135.74392412566701</v>
      </c>
      <c r="U27" s="181">
        <v>150.49775522154999</v>
      </c>
      <c r="V27" s="181">
        <v>134.81624758220499</v>
      </c>
      <c r="W27" s="181">
        <v>104.018457988848</v>
      </c>
    </row>
    <row r="28" spans="2:23" ht="15" customHeight="1" x14ac:dyDescent="0.2">
      <c r="B28" s="646"/>
      <c r="C28" s="647"/>
      <c r="D28" s="119" t="s">
        <v>62</v>
      </c>
      <c r="E28" s="203" t="s">
        <v>11</v>
      </c>
      <c r="F28" s="203" t="s">
        <v>11</v>
      </c>
      <c r="G28" s="203" t="s">
        <v>11</v>
      </c>
      <c r="H28" s="203" t="s">
        <v>11</v>
      </c>
      <c r="I28" s="203" t="s">
        <v>11</v>
      </c>
      <c r="J28" s="203" t="s">
        <v>11</v>
      </c>
      <c r="K28" s="203" t="s">
        <v>11</v>
      </c>
      <c r="L28" s="203" t="s">
        <v>11</v>
      </c>
      <c r="M28" s="182">
        <v>144.50348933990654</v>
      </c>
      <c r="N28" s="182">
        <v>135.12323943661971</v>
      </c>
      <c r="O28" s="182">
        <v>135.63004345127248</v>
      </c>
      <c r="P28" s="182">
        <v>128.56015060423877</v>
      </c>
      <c r="Q28" s="182">
        <v>130.61564059900167</v>
      </c>
      <c r="R28" s="182">
        <v>122.72060979184999</v>
      </c>
      <c r="S28" s="182">
        <v>135.57452244092201</v>
      </c>
      <c r="T28" s="182">
        <v>127.952529093214</v>
      </c>
      <c r="U28" s="182">
        <v>123.136451576192</v>
      </c>
      <c r="V28" s="182">
        <v>124.87286699062</v>
      </c>
      <c r="W28" s="182">
        <v>114.182556696378</v>
      </c>
    </row>
    <row r="29" spans="2:23" ht="15" customHeight="1" x14ac:dyDescent="0.2">
      <c r="B29" s="646"/>
      <c r="C29" s="647"/>
      <c r="D29" s="119" t="s">
        <v>63</v>
      </c>
      <c r="E29" s="203" t="s">
        <v>11</v>
      </c>
      <c r="F29" s="203" t="s">
        <v>11</v>
      </c>
      <c r="G29" s="203" t="s">
        <v>11</v>
      </c>
      <c r="H29" s="203" t="s">
        <v>11</v>
      </c>
      <c r="I29" s="203" t="s">
        <v>11</v>
      </c>
      <c r="J29" s="203" t="s">
        <v>11</v>
      </c>
      <c r="K29" s="203" t="s">
        <v>11</v>
      </c>
      <c r="L29" s="203" t="s">
        <v>11</v>
      </c>
      <c r="M29" s="182">
        <v>269.23076923076923</v>
      </c>
      <c r="N29" s="182">
        <v>282.52299605781866</v>
      </c>
      <c r="O29" s="182">
        <v>262.69035532994923</v>
      </c>
      <c r="P29" s="182">
        <v>271.36752136752136</v>
      </c>
      <c r="Q29" s="182">
        <v>254.89614243323444</v>
      </c>
      <c r="R29" s="182">
        <v>273.51916376306599</v>
      </c>
      <c r="S29" s="182">
        <v>246.02724177071499</v>
      </c>
      <c r="T29" s="182">
        <v>242.761692650334</v>
      </c>
      <c r="U29" s="182">
        <v>249.66334500404</v>
      </c>
      <c r="V29" s="182">
        <v>248.284960422164</v>
      </c>
      <c r="W29" s="182">
        <v>242.377658211632</v>
      </c>
    </row>
    <row r="30" spans="2:23" ht="15" customHeight="1" x14ac:dyDescent="0.2">
      <c r="B30" s="646"/>
      <c r="C30" s="647"/>
      <c r="D30" s="119" t="s">
        <v>64</v>
      </c>
      <c r="E30" s="203" t="s">
        <v>11</v>
      </c>
      <c r="F30" s="203" t="s">
        <v>11</v>
      </c>
      <c r="G30" s="203" t="s">
        <v>11</v>
      </c>
      <c r="H30" s="203" t="s">
        <v>11</v>
      </c>
      <c r="I30" s="203" t="s">
        <v>11</v>
      </c>
      <c r="J30" s="203" t="s">
        <v>11</v>
      </c>
      <c r="K30" s="203" t="s">
        <v>11</v>
      </c>
      <c r="L30" s="203" t="s">
        <v>11</v>
      </c>
      <c r="M30" s="182">
        <v>544.65075154730323</v>
      </c>
      <c r="N30" s="182">
        <v>525.82557154953429</v>
      </c>
      <c r="O30" s="182">
        <v>591.20521172638439</v>
      </c>
      <c r="P30" s="182">
        <v>543.03599374021906</v>
      </c>
      <c r="Q30" s="182">
        <v>548.65269461077844</v>
      </c>
      <c r="R30" s="182">
        <v>616.70395227442202</v>
      </c>
      <c r="S30" s="182">
        <v>551.67394468704504</v>
      </c>
      <c r="T30" s="182">
        <v>526.24212736179095</v>
      </c>
      <c r="U30" s="182">
        <v>598.90859481582504</v>
      </c>
      <c r="V30" s="182">
        <v>576.30522088353405</v>
      </c>
      <c r="W30" s="182">
        <v>559.73154362416096</v>
      </c>
    </row>
    <row r="31" spans="2:23" ht="15" customHeight="1" x14ac:dyDescent="0.2">
      <c r="B31" s="646"/>
      <c r="C31" s="647"/>
      <c r="D31" s="120" t="s">
        <v>12</v>
      </c>
      <c r="E31" s="204" t="s">
        <v>11</v>
      </c>
      <c r="F31" s="204" t="s">
        <v>11</v>
      </c>
      <c r="G31" s="204" t="s">
        <v>11</v>
      </c>
      <c r="H31" s="204" t="s">
        <v>11</v>
      </c>
      <c r="I31" s="204" t="s">
        <v>11</v>
      </c>
      <c r="J31" s="204" t="s">
        <v>11</v>
      </c>
      <c r="K31" s="204" t="s">
        <v>11</v>
      </c>
      <c r="L31" s="204" t="s">
        <v>11</v>
      </c>
      <c r="M31" s="162">
        <v>179.57832802157392</v>
      </c>
      <c r="N31" s="162">
        <v>171.40685627425097</v>
      </c>
      <c r="O31" s="162">
        <v>173.79478891560566</v>
      </c>
      <c r="P31" s="162">
        <v>169.88625409678039</v>
      </c>
      <c r="Q31" s="162">
        <v>166.22611585227702</v>
      </c>
      <c r="R31" s="162">
        <v>166.498862661744</v>
      </c>
      <c r="S31" s="162">
        <v>170.77659182922301</v>
      </c>
      <c r="T31" s="162">
        <v>165.16034985422701</v>
      </c>
      <c r="U31" s="162">
        <v>170.03874300473501</v>
      </c>
      <c r="V31" s="162">
        <v>167.27053140096601</v>
      </c>
      <c r="W31" s="162">
        <v>153.425141242938</v>
      </c>
    </row>
    <row r="32" spans="2:23" ht="15" customHeight="1" x14ac:dyDescent="0.2">
      <c r="B32" s="646"/>
      <c r="C32" s="647" t="s">
        <v>65</v>
      </c>
      <c r="D32" s="118" t="s">
        <v>61</v>
      </c>
      <c r="E32" s="202" t="s">
        <v>11</v>
      </c>
      <c r="F32" s="202" t="s">
        <v>11</v>
      </c>
      <c r="G32" s="202" t="s">
        <v>11</v>
      </c>
      <c r="H32" s="202" t="s">
        <v>11</v>
      </c>
      <c r="I32" s="202" t="s">
        <v>11</v>
      </c>
      <c r="J32" s="202" t="s">
        <v>11</v>
      </c>
      <c r="K32" s="202" t="s">
        <v>11</v>
      </c>
      <c r="L32" s="202" t="s">
        <v>11</v>
      </c>
      <c r="M32" s="181">
        <v>141.98019801980197</v>
      </c>
      <c r="N32" s="181">
        <v>149.7536945812808</v>
      </c>
      <c r="O32" s="181">
        <v>154.88605639242951</v>
      </c>
      <c r="P32" s="181">
        <v>159.71417535728079</v>
      </c>
      <c r="Q32" s="181">
        <v>146.62305176063114</v>
      </c>
      <c r="R32" s="181">
        <v>124.92901760363399</v>
      </c>
      <c r="S32" s="181">
        <v>137.82715119563201</v>
      </c>
      <c r="T32" s="181">
        <v>126.942023493748</v>
      </c>
      <c r="U32" s="181">
        <v>152.384500745156</v>
      </c>
      <c r="V32" s="181">
        <v>128.99628252788099</v>
      </c>
      <c r="W32" s="181">
        <v>103.563474387528</v>
      </c>
    </row>
    <row r="33" spans="2:23" ht="15" customHeight="1" x14ac:dyDescent="0.2">
      <c r="B33" s="646"/>
      <c r="C33" s="647"/>
      <c r="D33" s="119" t="s">
        <v>62</v>
      </c>
      <c r="E33" s="203" t="s">
        <v>11</v>
      </c>
      <c r="F33" s="203" t="s">
        <v>11</v>
      </c>
      <c r="G33" s="203" t="s">
        <v>11</v>
      </c>
      <c r="H33" s="203" t="s">
        <v>11</v>
      </c>
      <c r="I33" s="203" t="s">
        <v>11</v>
      </c>
      <c r="J33" s="203" t="s">
        <v>11</v>
      </c>
      <c r="K33" s="203" t="s">
        <v>11</v>
      </c>
      <c r="L33" s="203" t="s">
        <v>11</v>
      </c>
      <c r="M33" s="182">
        <v>105.93572295699956</v>
      </c>
      <c r="N33" s="182">
        <v>99.43092989806766</v>
      </c>
      <c r="O33" s="182">
        <v>106.80932648896035</v>
      </c>
      <c r="P33" s="182">
        <v>101.021086339194</v>
      </c>
      <c r="Q33" s="182">
        <v>96.401860903362589</v>
      </c>
      <c r="R33" s="182">
        <v>93.901874566072706</v>
      </c>
      <c r="S33" s="182">
        <v>82.544056024338502</v>
      </c>
      <c r="T33" s="182">
        <v>88.515246508976901</v>
      </c>
      <c r="U33" s="182">
        <v>85.7335354556173</v>
      </c>
      <c r="V33" s="182">
        <v>92.440223093489394</v>
      </c>
      <c r="W33" s="182">
        <v>82.553750205153506</v>
      </c>
    </row>
    <row r="34" spans="2:23" ht="15" customHeight="1" x14ac:dyDescent="0.2">
      <c r="B34" s="646"/>
      <c r="C34" s="647"/>
      <c r="D34" s="119" t="s">
        <v>63</v>
      </c>
      <c r="E34" s="203" t="s">
        <v>11</v>
      </c>
      <c r="F34" s="203" t="s">
        <v>11</v>
      </c>
      <c r="G34" s="203" t="s">
        <v>11</v>
      </c>
      <c r="H34" s="203" t="s">
        <v>11</v>
      </c>
      <c r="I34" s="203" t="s">
        <v>11</v>
      </c>
      <c r="J34" s="203" t="s">
        <v>11</v>
      </c>
      <c r="K34" s="203" t="s">
        <v>11</v>
      </c>
      <c r="L34" s="203" t="s">
        <v>11</v>
      </c>
      <c r="M34" s="182">
        <v>355.24316109422494</v>
      </c>
      <c r="N34" s="182">
        <v>346.99853587115666</v>
      </c>
      <c r="O34" s="182">
        <v>332.98022598870057</v>
      </c>
      <c r="P34" s="182">
        <v>311.1259160559627</v>
      </c>
      <c r="Q34" s="182">
        <v>329.74208292523673</v>
      </c>
      <c r="R34" s="182">
        <v>307.93550426809998</v>
      </c>
      <c r="S34" s="182">
        <v>313.55154481492798</v>
      </c>
      <c r="T34" s="182">
        <v>335.712161760333</v>
      </c>
      <c r="U34" s="182">
        <v>327.91170490850999</v>
      </c>
      <c r="V34" s="182">
        <v>337.78681382515299</v>
      </c>
      <c r="W34" s="182">
        <v>340.04024144869197</v>
      </c>
    </row>
    <row r="35" spans="2:23" ht="15" customHeight="1" x14ac:dyDescent="0.2">
      <c r="B35" s="646"/>
      <c r="C35" s="647"/>
      <c r="D35" s="119" t="s">
        <v>64</v>
      </c>
      <c r="E35" s="203" t="s">
        <v>11</v>
      </c>
      <c r="F35" s="203" t="s">
        <v>11</v>
      </c>
      <c r="G35" s="203" t="s">
        <v>11</v>
      </c>
      <c r="H35" s="203" t="s">
        <v>11</v>
      </c>
      <c r="I35" s="203" t="s">
        <v>11</v>
      </c>
      <c r="J35" s="203" t="s">
        <v>11</v>
      </c>
      <c r="K35" s="203" t="s">
        <v>11</v>
      </c>
      <c r="L35" s="203" t="s">
        <v>11</v>
      </c>
      <c r="M35" s="182">
        <v>681.26888217522662</v>
      </c>
      <c r="N35" s="182">
        <v>626.08695652173913</v>
      </c>
      <c r="O35" s="182">
        <v>670.74829931972795</v>
      </c>
      <c r="P35" s="182">
        <v>642.20183486238534</v>
      </c>
      <c r="Q35" s="182">
        <v>601.91846522781782</v>
      </c>
      <c r="R35" s="182">
        <v>662.05305651672404</v>
      </c>
      <c r="S35" s="182">
        <v>685.08287292817704</v>
      </c>
      <c r="T35" s="182">
        <v>674.51820128479699</v>
      </c>
      <c r="U35" s="182">
        <v>676.28205128205104</v>
      </c>
      <c r="V35" s="182">
        <v>613.22645290581204</v>
      </c>
      <c r="W35" s="182">
        <v>607.35586481113296</v>
      </c>
    </row>
    <row r="36" spans="2:23" ht="15" customHeight="1" x14ac:dyDescent="0.2">
      <c r="B36" s="646"/>
      <c r="C36" s="647"/>
      <c r="D36" s="120" t="s">
        <v>12</v>
      </c>
      <c r="E36" s="204" t="s">
        <v>11</v>
      </c>
      <c r="F36" s="204" t="s">
        <v>11</v>
      </c>
      <c r="G36" s="204" t="s">
        <v>11</v>
      </c>
      <c r="H36" s="204" t="s">
        <v>11</v>
      </c>
      <c r="I36" s="204" t="s">
        <v>11</v>
      </c>
      <c r="J36" s="204" t="s">
        <v>11</v>
      </c>
      <c r="K36" s="204" t="s">
        <v>11</v>
      </c>
      <c r="L36" s="204" t="s">
        <v>11</v>
      </c>
      <c r="M36" s="162">
        <v>156.74098770577203</v>
      </c>
      <c r="N36" s="162">
        <v>152.31950343025156</v>
      </c>
      <c r="O36" s="162">
        <v>159.14746728746888</v>
      </c>
      <c r="P36" s="162">
        <v>153.87934415941007</v>
      </c>
      <c r="Q36" s="162">
        <v>149.99041227229145</v>
      </c>
      <c r="R36" s="162">
        <v>144.03880136857501</v>
      </c>
      <c r="S36" s="162">
        <v>141.78993533041</v>
      </c>
      <c r="T36" s="162">
        <v>146.828908554572</v>
      </c>
      <c r="U36" s="162">
        <v>149.031134334857</v>
      </c>
      <c r="V36" s="162">
        <v>148.33512352309299</v>
      </c>
      <c r="W36" s="162">
        <v>137.148337595908</v>
      </c>
    </row>
    <row r="37" spans="2:23" ht="15" customHeight="1" x14ac:dyDescent="0.2">
      <c r="B37" s="646" t="s">
        <v>67</v>
      </c>
      <c r="C37" s="644" t="s">
        <v>66</v>
      </c>
      <c r="D37" s="645"/>
      <c r="E37" s="205" t="s">
        <v>11</v>
      </c>
      <c r="F37" s="205" t="s">
        <v>11</v>
      </c>
      <c r="G37" s="205" t="s">
        <v>11</v>
      </c>
      <c r="H37" s="205" t="s">
        <v>11</v>
      </c>
      <c r="I37" s="205" t="s">
        <v>11</v>
      </c>
      <c r="J37" s="205" t="s">
        <v>11</v>
      </c>
      <c r="K37" s="205" t="s">
        <v>11</v>
      </c>
      <c r="L37" s="205" t="s">
        <v>11</v>
      </c>
      <c r="M37" s="173">
        <v>168.27250407476944</v>
      </c>
      <c r="N37" s="173">
        <v>161.96172732232708</v>
      </c>
      <c r="O37" s="173">
        <v>166.5373983254778</v>
      </c>
      <c r="P37" s="173">
        <v>161.95142818254294</v>
      </c>
      <c r="Q37" s="173">
        <v>158.17112848906899</v>
      </c>
      <c r="R37" s="173">
        <v>155.31508593252701</v>
      </c>
      <c r="S37" s="173">
        <v>156.35402026777101</v>
      </c>
      <c r="T37" s="173">
        <v>156.04838709677401</v>
      </c>
      <c r="U37" s="173">
        <v>159.595194285096</v>
      </c>
      <c r="V37" s="173">
        <v>157.84030526728699</v>
      </c>
      <c r="W37" s="173">
        <v>145.31095055956899</v>
      </c>
    </row>
    <row r="38" spans="2:23" ht="15" customHeight="1" x14ac:dyDescent="0.2">
      <c r="B38" s="646" t="s">
        <v>69</v>
      </c>
      <c r="C38" s="647" t="s">
        <v>60</v>
      </c>
      <c r="D38" s="118" t="s">
        <v>61</v>
      </c>
      <c r="E38" s="202">
        <v>94.431246506428167</v>
      </c>
      <c r="F38" s="202">
        <v>100.40710324980698</v>
      </c>
      <c r="G38" s="202">
        <v>106.53504581962282</v>
      </c>
      <c r="H38" s="202">
        <v>108.81361943607023</v>
      </c>
      <c r="I38" s="202">
        <v>106.99515116942385</v>
      </c>
      <c r="J38" s="202">
        <v>104.81210556511761</v>
      </c>
      <c r="K38" s="202">
        <v>107.12349560880408</v>
      </c>
      <c r="L38" s="202">
        <v>105.30508781459352</v>
      </c>
      <c r="M38" s="181">
        <v>111.17429627523458</v>
      </c>
      <c r="N38" s="181">
        <v>113.84386722344115</v>
      </c>
      <c r="O38" s="181">
        <v>108.54243022272344</v>
      </c>
      <c r="P38" s="181">
        <v>111.75215916640443</v>
      </c>
      <c r="Q38" s="181">
        <v>110.34843205574913</v>
      </c>
      <c r="R38" s="181">
        <v>110.968725106501</v>
      </c>
      <c r="S38" s="181">
        <v>117.71777960978299</v>
      </c>
      <c r="T38" s="181">
        <v>115.531987683886</v>
      </c>
      <c r="U38" s="181">
        <v>118.315803805439</v>
      </c>
      <c r="V38" s="181">
        <v>111.349766458696</v>
      </c>
      <c r="W38" s="181">
        <v>99.168244522585894</v>
      </c>
    </row>
    <row r="39" spans="2:23" ht="15" customHeight="1" x14ac:dyDescent="0.2">
      <c r="B39" s="646"/>
      <c r="C39" s="647"/>
      <c r="D39" s="119" t="s">
        <v>62</v>
      </c>
      <c r="E39" s="203">
        <v>131.17417918753478</v>
      </c>
      <c r="F39" s="203">
        <v>132.26909920182439</v>
      </c>
      <c r="G39" s="203">
        <v>131.29204611823747</v>
      </c>
      <c r="H39" s="203">
        <v>132.33787303078171</v>
      </c>
      <c r="I39" s="203">
        <v>132.00396909175359</v>
      </c>
      <c r="J39" s="203">
        <v>127.85079041093036</v>
      </c>
      <c r="K39" s="203">
        <v>128.42370899242937</v>
      </c>
      <c r="L39" s="203">
        <v>127.07852894768781</v>
      </c>
      <c r="M39" s="182">
        <v>128.01722848682439</v>
      </c>
      <c r="N39" s="182">
        <v>127.52698578863684</v>
      </c>
      <c r="O39" s="182">
        <v>128.91594520119602</v>
      </c>
      <c r="P39" s="182">
        <v>124.64436235979439</v>
      </c>
      <c r="Q39" s="182">
        <v>125.01191588339594</v>
      </c>
      <c r="R39" s="182">
        <v>123.723718045681</v>
      </c>
      <c r="S39" s="182">
        <v>129.263509519297</v>
      </c>
      <c r="T39" s="182">
        <v>125.87458375425599</v>
      </c>
      <c r="U39" s="182">
        <v>121.783028199242</v>
      </c>
      <c r="V39" s="182">
        <v>122.921172346931</v>
      </c>
      <c r="W39" s="182">
        <v>113.595631865836</v>
      </c>
    </row>
    <row r="40" spans="2:23" ht="15" customHeight="1" x14ac:dyDescent="0.2">
      <c r="B40" s="646"/>
      <c r="C40" s="647"/>
      <c r="D40" s="119" t="s">
        <v>63</v>
      </c>
      <c r="E40" s="203">
        <v>271.19605285544151</v>
      </c>
      <c r="F40" s="203">
        <v>270.11590794557367</v>
      </c>
      <c r="G40" s="203">
        <v>268.14962372731299</v>
      </c>
      <c r="H40" s="203">
        <v>259.20287096949596</v>
      </c>
      <c r="I40" s="203">
        <v>264.04224675948149</v>
      </c>
      <c r="J40" s="203">
        <v>259.97506234413964</v>
      </c>
      <c r="K40" s="203">
        <v>257.10399032648121</v>
      </c>
      <c r="L40" s="203">
        <v>261.89308484551248</v>
      </c>
      <c r="M40" s="182">
        <v>257.08992446914635</v>
      </c>
      <c r="N40" s="182">
        <v>250.96401028277637</v>
      </c>
      <c r="O40" s="182">
        <v>249.20014219694275</v>
      </c>
      <c r="P40" s="182">
        <v>247.8081485301702</v>
      </c>
      <c r="Q40" s="182">
        <v>246.76409185803757</v>
      </c>
      <c r="R40" s="182">
        <v>249.593694132943</v>
      </c>
      <c r="S40" s="182">
        <v>252.10584869675799</v>
      </c>
      <c r="T40" s="182">
        <v>247.23778400249</v>
      </c>
      <c r="U40" s="182">
        <v>240.86397687949199</v>
      </c>
      <c r="V40" s="182">
        <v>251.036182368097</v>
      </c>
      <c r="W40" s="182">
        <v>230.571847507331</v>
      </c>
    </row>
    <row r="41" spans="2:23" ht="15" customHeight="1" x14ac:dyDescent="0.2">
      <c r="B41" s="646"/>
      <c r="C41" s="647"/>
      <c r="D41" s="119" t="s">
        <v>64</v>
      </c>
      <c r="E41" s="203">
        <v>465.99603287050155</v>
      </c>
      <c r="F41" s="203">
        <v>473.8846572361262</v>
      </c>
      <c r="G41" s="203">
        <v>481.98316675433983</v>
      </c>
      <c r="H41" s="203">
        <v>479.2091836734694</v>
      </c>
      <c r="I41" s="203">
        <v>460.65472513897464</v>
      </c>
      <c r="J41" s="203">
        <v>502.06461015302403</v>
      </c>
      <c r="K41" s="203">
        <v>499.4063167893612</v>
      </c>
      <c r="L41" s="203">
        <v>489.4815496034027</v>
      </c>
      <c r="M41" s="182">
        <v>486.38443935926773</v>
      </c>
      <c r="N41" s="182">
        <v>498.9988876529477</v>
      </c>
      <c r="O41" s="182">
        <v>498.97130481862479</v>
      </c>
      <c r="P41" s="182">
        <v>491.12613564335516</v>
      </c>
      <c r="Q41" s="182">
        <v>479.00529963310237</v>
      </c>
      <c r="R41" s="182">
        <v>519.83215106404202</v>
      </c>
      <c r="S41" s="182">
        <v>518.48600136571997</v>
      </c>
      <c r="T41" s="182">
        <v>517.25786404053895</v>
      </c>
      <c r="U41" s="182">
        <v>530.79947575360404</v>
      </c>
      <c r="V41" s="182">
        <v>537.06255166712594</v>
      </c>
      <c r="W41" s="182">
        <v>506.67999636462798</v>
      </c>
    </row>
    <row r="42" spans="2:23" ht="15" customHeight="1" x14ac:dyDescent="0.2">
      <c r="B42" s="646"/>
      <c r="C42" s="647"/>
      <c r="D42" s="120" t="s">
        <v>12</v>
      </c>
      <c r="E42" s="204">
        <v>157.58041420738309</v>
      </c>
      <c r="F42" s="204">
        <v>160.32378047518168</v>
      </c>
      <c r="G42" s="204">
        <v>161.62216438861452</v>
      </c>
      <c r="H42" s="204">
        <v>161.97221134500873</v>
      </c>
      <c r="I42" s="204">
        <v>161.64066781623023</v>
      </c>
      <c r="J42" s="204">
        <v>160.75721947739703</v>
      </c>
      <c r="K42" s="204">
        <v>161.59456658475699</v>
      </c>
      <c r="L42" s="204">
        <v>161.1472501478415</v>
      </c>
      <c r="M42" s="162">
        <v>161.98981204100463</v>
      </c>
      <c r="N42" s="162">
        <v>162.72482827892119</v>
      </c>
      <c r="O42" s="162">
        <v>163.05639169482868</v>
      </c>
      <c r="P42" s="162">
        <v>160.79869106774936</v>
      </c>
      <c r="Q42" s="162">
        <v>160.67374106737412</v>
      </c>
      <c r="R42" s="162">
        <v>163.27169610681199</v>
      </c>
      <c r="S42" s="162">
        <v>168.686880493735</v>
      </c>
      <c r="T42" s="162">
        <v>165.98278593856099</v>
      </c>
      <c r="U42" s="162">
        <v>164.42105991102099</v>
      </c>
      <c r="V42" s="162">
        <v>166.53373194622199</v>
      </c>
      <c r="W42" s="162">
        <v>153.980677649418</v>
      </c>
    </row>
    <row r="43" spans="2:23" ht="15" customHeight="1" x14ac:dyDescent="0.2">
      <c r="B43" s="646"/>
      <c r="C43" s="647" t="s">
        <v>65</v>
      </c>
      <c r="D43" s="118" t="s">
        <v>61</v>
      </c>
      <c r="E43" s="202">
        <v>106.55215217901835</v>
      </c>
      <c r="F43" s="202">
        <v>103.93795951253902</v>
      </c>
      <c r="G43" s="202">
        <v>117.27459499511636</v>
      </c>
      <c r="H43" s="202">
        <v>118.56778180841059</v>
      </c>
      <c r="I43" s="202">
        <v>113.1578057930848</v>
      </c>
      <c r="J43" s="202">
        <v>118.21129424479871</v>
      </c>
      <c r="K43" s="202">
        <v>119.0363242071022</v>
      </c>
      <c r="L43" s="202">
        <v>116.07021363450809</v>
      </c>
      <c r="M43" s="181">
        <v>114.48919944905433</v>
      </c>
      <c r="N43" s="181">
        <v>118.4422380249564</v>
      </c>
      <c r="O43" s="181">
        <v>120.80536912751678</v>
      </c>
      <c r="P43" s="181">
        <v>121.25728669846316</v>
      </c>
      <c r="Q43" s="181">
        <v>122.14972980097535</v>
      </c>
      <c r="R43" s="181">
        <v>114.98805276423001</v>
      </c>
      <c r="S43" s="181">
        <v>116.839714471123</v>
      </c>
      <c r="T43" s="181">
        <v>119.418955286794</v>
      </c>
      <c r="U43" s="181">
        <v>123.6223780744</v>
      </c>
      <c r="V43" s="181">
        <v>114.312599370518</v>
      </c>
      <c r="W43" s="181">
        <v>98.325683625315193</v>
      </c>
    </row>
    <row r="44" spans="2:23" ht="15" customHeight="1" x14ac:dyDescent="0.2">
      <c r="B44" s="646"/>
      <c r="C44" s="647"/>
      <c r="D44" s="119" t="s">
        <v>62</v>
      </c>
      <c r="E44" s="203">
        <v>110.58145335624411</v>
      </c>
      <c r="F44" s="203">
        <v>110.1516358991714</v>
      </c>
      <c r="G44" s="203">
        <v>115.94296684570418</v>
      </c>
      <c r="H44" s="203">
        <v>114.90198161823301</v>
      </c>
      <c r="I44" s="203">
        <v>111.27449950633364</v>
      </c>
      <c r="J44" s="203">
        <v>112.78055443454505</v>
      </c>
      <c r="K44" s="203">
        <v>109.58639939101751</v>
      </c>
      <c r="L44" s="203">
        <v>109.06396443305162</v>
      </c>
      <c r="M44" s="182">
        <v>105.72891947476664</v>
      </c>
      <c r="N44" s="182">
        <v>106.99990237235185</v>
      </c>
      <c r="O44" s="182">
        <v>104.85867000529686</v>
      </c>
      <c r="P44" s="182">
        <v>104.21494510504121</v>
      </c>
      <c r="Q44" s="182">
        <v>103.06482489396043</v>
      </c>
      <c r="R44" s="182">
        <v>99.860542952770601</v>
      </c>
      <c r="S44" s="182">
        <v>100.92744135297301</v>
      </c>
      <c r="T44" s="182">
        <v>102.80683965525201</v>
      </c>
      <c r="U44" s="182">
        <v>98.872673570662002</v>
      </c>
      <c r="V44" s="182">
        <v>99.406962697221502</v>
      </c>
      <c r="W44" s="182">
        <v>93.718264906426796</v>
      </c>
    </row>
    <row r="45" spans="2:23" ht="15" customHeight="1" x14ac:dyDescent="0.2">
      <c r="B45" s="646"/>
      <c r="C45" s="647"/>
      <c r="D45" s="119" t="s">
        <v>63</v>
      </c>
      <c r="E45" s="203">
        <v>340.0550584996559</v>
      </c>
      <c r="F45" s="203">
        <v>332.34958749748472</v>
      </c>
      <c r="G45" s="203">
        <v>329.98489921869873</v>
      </c>
      <c r="H45" s="203">
        <v>328.57696280991735</v>
      </c>
      <c r="I45" s="203">
        <v>322.90229524645679</v>
      </c>
      <c r="J45" s="203">
        <v>317.05252977090009</v>
      </c>
      <c r="K45" s="203">
        <v>327.77713020165521</v>
      </c>
      <c r="L45" s="203">
        <v>317.00336700336703</v>
      </c>
      <c r="M45" s="182">
        <v>320.83757296631501</v>
      </c>
      <c r="N45" s="182">
        <v>314.72500257971313</v>
      </c>
      <c r="O45" s="182">
        <v>311.90879219356765</v>
      </c>
      <c r="P45" s="182">
        <v>300.79155672823219</v>
      </c>
      <c r="Q45" s="182">
        <v>307.59957342235822</v>
      </c>
      <c r="R45" s="182">
        <v>293.05982288089598</v>
      </c>
      <c r="S45" s="182">
        <v>317.07962260823598</v>
      </c>
      <c r="T45" s="182">
        <v>322.63914676799499</v>
      </c>
      <c r="U45" s="182">
        <v>314.251791544757</v>
      </c>
      <c r="V45" s="182">
        <v>319.871768183521</v>
      </c>
      <c r="W45" s="182">
        <v>318.215129061151</v>
      </c>
    </row>
    <row r="46" spans="2:23" ht="15" customHeight="1" x14ac:dyDescent="0.2">
      <c r="B46" s="646"/>
      <c r="C46" s="647"/>
      <c r="D46" s="119" t="s">
        <v>64</v>
      </c>
      <c r="E46" s="203">
        <v>572.56734469488731</v>
      </c>
      <c r="F46" s="203">
        <v>577.67245918904689</v>
      </c>
      <c r="G46" s="203">
        <v>570.44935262757042</v>
      </c>
      <c r="H46" s="203">
        <v>574.22831945124938</v>
      </c>
      <c r="I46" s="203">
        <v>571.69766894278314</v>
      </c>
      <c r="J46" s="203">
        <v>600.81929904415108</v>
      </c>
      <c r="K46" s="203">
        <v>588.54054054054052</v>
      </c>
      <c r="L46" s="203">
        <v>579.39189189189187</v>
      </c>
      <c r="M46" s="182">
        <v>576.81278164686603</v>
      </c>
      <c r="N46" s="182">
        <v>583.28440007829317</v>
      </c>
      <c r="O46" s="182">
        <v>569.7910889258643</v>
      </c>
      <c r="P46" s="182">
        <v>559.69622041681384</v>
      </c>
      <c r="Q46" s="182">
        <v>554.7297297297298</v>
      </c>
      <c r="R46" s="182">
        <v>577.71308426330302</v>
      </c>
      <c r="S46" s="182">
        <v>615.60018682858504</v>
      </c>
      <c r="T46" s="182">
        <v>612.85008237232296</v>
      </c>
      <c r="U46" s="182">
        <v>601.19047619047603</v>
      </c>
      <c r="V46" s="182">
        <v>602.96586457750402</v>
      </c>
      <c r="W46" s="182">
        <v>573.60122784986697</v>
      </c>
    </row>
    <row r="47" spans="2:23" ht="15" customHeight="1" x14ac:dyDescent="0.2">
      <c r="B47" s="646"/>
      <c r="C47" s="647"/>
      <c r="D47" s="120" t="s">
        <v>12</v>
      </c>
      <c r="E47" s="204">
        <v>146.00521059487625</v>
      </c>
      <c r="F47" s="204">
        <v>145.15150433634318</v>
      </c>
      <c r="G47" s="204">
        <v>151.8939955784403</v>
      </c>
      <c r="H47" s="204">
        <v>151.80158514398042</v>
      </c>
      <c r="I47" s="204">
        <v>148.4212268770778</v>
      </c>
      <c r="J47" s="204">
        <v>151.40232633981952</v>
      </c>
      <c r="K47" s="204">
        <v>151.22146575891068</v>
      </c>
      <c r="L47" s="204">
        <v>149.49940719272823</v>
      </c>
      <c r="M47" s="162">
        <v>148.31216252961971</v>
      </c>
      <c r="N47" s="162">
        <v>150.38951592836224</v>
      </c>
      <c r="O47" s="162">
        <v>149.75608837323188</v>
      </c>
      <c r="P47" s="162">
        <v>148.60702137773086</v>
      </c>
      <c r="Q47" s="162">
        <v>149.68460878715808</v>
      </c>
      <c r="R47" s="162">
        <v>146.082943770805</v>
      </c>
      <c r="S47" s="162">
        <v>152.684563758389</v>
      </c>
      <c r="T47" s="162">
        <v>156.063418498244</v>
      </c>
      <c r="U47" s="162">
        <v>153.46973261906601</v>
      </c>
      <c r="V47" s="162">
        <v>154.028519041891</v>
      </c>
      <c r="W47" s="162">
        <v>146.30973374577201</v>
      </c>
    </row>
    <row r="48" spans="2:23" ht="15" customHeight="1" x14ac:dyDescent="0.2">
      <c r="B48" s="646"/>
      <c r="C48" s="644" t="s">
        <v>66</v>
      </c>
      <c r="D48" s="645"/>
      <c r="E48" s="205">
        <v>151.89535978958219</v>
      </c>
      <c r="F48" s="205">
        <v>152.86588446640096</v>
      </c>
      <c r="G48" s="205">
        <v>156.83945884379256</v>
      </c>
      <c r="H48" s="205">
        <v>156.96819000257221</v>
      </c>
      <c r="I48" s="205">
        <v>155.13495899636126</v>
      </c>
      <c r="J48" s="205">
        <v>156.14575658115078</v>
      </c>
      <c r="K48" s="205">
        <v>156.46960668247368</v>
      </c>
      <c r="L48" s="205">
        <v>155.39441494899023</v>
      </c>
      <c r="M48" s="173">
        <v>155.23339857491908</v>
      </c>
      <c r="N48" s="173">
        <v>156.62635400697744</v>
      </c>
      <c r="O48" s="173">
        <v>156.47184613280618</v>
      </c>
      <c r="P48" s="173">
        <v>154.75932002287385</v>
      </c>
      <c r="Q48" s="173">
        <v>155.22828042910149</v>
      </c>
      <c r="R48" s="173">
        <v>154.75013107096899</v>
      </c>
      <c r="S48" s="173">
        <v>160.75724697502201</v>
      </c>
      <c r="T48" s="173">
        <v>161.068695583416</v>
      </c>
      <c r="U48" s="173">
        <v>158.994635926211</v>
      </c>
      <c r="V48" s="173">
        <v>160.335721004269</v>
      </c>
      <c r="W48" s="173">
        <v>150.173743124162</v>
      </c>
    </row>
    <row r="49" spans="1:25" s="18" customFormat="1" ht="5.0999999999999996" customHeight="1" x14ac:dyDescent="0.2">
      <c r="A49" s="34"/>
      <c r="B49" s="169"/>
      <c r="Y49" s="566"/>
    </row>
    <row r="50" spans="1:25" ht="12.75" customHeight="1" x14ac:dyDescent="0.2">
      <c r="B50" s="125" t="s">
        <v>119</v>
      </c>
      <c r="C50" s="46"/>
    </row>
    <row r="51" spans="1:25" s="18" customFormat="1" ht="5.0999999999999996" customHeight="1" x14ac:dyDescent="0.2">
      <c r="A51" s="34"/>
      <c r="B51" s="169"/>
      <c r="Y51" s="566"/>
    </row>
    <row r="52" spans="1:25" s="18" customFormat="1" ht="12.75" customHeight="1" x14ac:dyDescent="0.2">
      <c r="A52" s="34"/>
      <c r="B52" s="457" t="s">
        <v>289</v>
      </c>
      <c r="Y52" s="566"/>
    </row>
    <row r="53" spans="1:25" s="18" customFormat="1" ht="5.0999999999999996" customHeight="1" x14ac:dyDescent="0.2">
      <c r="A53" s="34"/>
      <c r="B53" s="169"/>
      <c r="Y53" s="566"/>
    </row>
    <row r="54" spans="1:25" s="13" customFormat="1" ht="12.75" customHeight="1" x14ac:dyDescent="0.2">
      <c r="B54" s="90" t="s">
        <v>76</v>
      </c>
      <c r="Y54" s="566"/>
    </row>
    <row r="55" spans="1:25" s="18" customFormat="1" ht="5.25" customHeight="1" x14ac:dyDescent="0.2">
      <c r="A55" s="34"/>
      <c r="B55" s="169"/>
      <c r="Y55" s="566"/>
    </row>
    <row r="56" spans="1:25" s="1" customFormat="1" ht="15" customHeight="1" x14ac:dyDescent="0.2">
      <c r="B56" s="100" t="s">
        <v>121</v>
      </c>
      <c r="C56" s="14"/>
      <c r="D56" s="14"/>
      <c r="E56" s="14"/>
      <c r="F56" s="14"/>
      <c r="G56" s="14"/>
      <c r="H56" s="14"/>
      <c r="I56" s="14"/>
      <c r="J56" s="14"/>
      <c r="K56" s="87"/>
      <c r="L56" s="14"/>
      <c r="M56" s="14"/>
      <c r="N56" s="14"/>
      <c r="O56" s="14"/>
      <c r="P56" s="88"/>
      <c r="Y56" s="566"/>
    </row>
    <row r="57" spans="1:25" s="1" customFormat="1" ht="5.0999999999999996" customHeight="1" x14ac:dyDescent="0.2">
      <c r="A57" s="89"/>
      <c r="B57" s="91"/>
      <c r="C57" s="88"/>
      <c r="D57" s="88"/>
      <c r="E57" s="88"/>
      <c r="F57" s="88"/>
      <c r="G57" s="88"/>
      <c r="H57" s="88"/>
      <c r="I57" s="88"/>
      <c r="J57" s="88"/>
      <c r="K57" s="88"/>
      <c r="L57" s="88"/>
      <c r="M57" s="88"/>
      <c r="N57" s="88"/>
      <c r="O57" s="88"/>
      <c r="P57" s="88"/>
      <c r="Y57" s="566"/>
    </row>
    <row r="58" spans="1:25" s="18" customFormat="1" ht="12.75" customHeight="1" x14ac:dyDescent="0.2">
      <c r="A58" s="34"/>
      <c r="B58" s="179" t="s">
        <v>71</v>
      </c>
      <c r="Y58" s="566"/>
    </row>
  </sheetData>
  <mergeCells count="17">
    <mergeCell ref="B4:D4"/>
    <mergeCell ref="B5:B15"/>
    <mergeCell ref="C5:C9"/>
    <mergeCell ref="C10:C14"/>
    <mergeCell ref="B16:B26"/>
    <mergeCell ref="C16:C20"/>
    <mergeCell ref="C21:C25"/>
    <mergeCell ref="C15:D15"/>
    <mergeCell ref="C26:D26"/>
    <mergeCell ref="C37:D37"/>
    <mergeCell ref="C48:D48"/>
    <mergeCell ref="B27:B37"/>
    <mergeCell ref="C27:C31"/>
    <mergeCell ref="C32:C36"/>
    <mergeCell ref="B38:B48"/>
    <mergeCell ref="C38:C42"/>
    <mergeCell ref="C43:C47"/>
  </mergeCells>
  <pageMargins left="0.70866141732283472" right="0.70866141732283472" top="0.74803149606299213" bottom="0.74803149606299213" header="0.31496062992125984" footer="0.31496062992125984"/>
  <pageSetup paperSize="9" scale="54" orientation="landscape" r:id="rId1"/>
  <headerFooter>
    <oddHeader>&amp;L&amp;G&amp;CPrise en charge hospitalière</oddHeader>
    <oddFooter>&amp;L&amp;A&amp;C&amp;P sur &amp;N&amp;R&amp;F</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3"/>
  <sheetViews>
    <sheetView showGridLines="0" zoomScaleNormal="100" zoomScaleSheetLayoutView="100" workbookViewId="0"/>
  </sheetViews>
  <sheetFormatPr baseColWidth="10" defaultColWidth="11.42578125" defaultRowHeight="14.25" x14ac:dyDescent="0.25"/>
  <cols>
    <col min="1" max="1" width="1.7109375" style="2" customWidth="1"/>
    <col min="2" max="2" width="11.42578125" style="2"/>
    <col min="3" max="3" width="33.7109375" style="2" customWidth="1"/>
    <col min="4" max="10" width="12.7109375" style="2" customWidth="1"/>
    <col min="11" max="11" width="11.7109375" style="2" bestFit="1" customWidth="1"/>
    <col min="12" max="12" width="12.85546875" style="2" bestFit="1" customWidth="1"/>
    <col min="13" max="13" width="12.42578125" style="2" bestFit="1" customWidth="1"/>
    <col min="14" max="16384" width="11.42578125" style="2"/>
  </cols>
  <sheetData>
    <row r="1" spans="1:13" ht="10.15" customHeight="1" x14ac:dyDescent="0.25">
      <c r="A1" s="243">
        <v>20</v>
      </c>
      <c r="B1" s="238"/>
      <c r="C1" s="238"/>
      <c r="D1" s="238"/>
      <c r="E1" s="238"/>
      <c r="F1" s="238"/>
      <c r="G1" s="238"/>
      <c r="H1" s="238"/>
      <c r="I1" s="238"/>
      <c r="J1" s="239"/>
      <c r="K1" s="239"/>
    </row>
    <row r="2" spans="1:13" ht="21.75" customHeight="1" x14ac:dyDescent="0.25">
      <c r="B2" s="615" t="s">
        <v>239</v>
      </c>
      <c r="C2" s="615"/>
      <c r="D2" s="615"/>
      <c r="E2" s="615"/>
      <c r="F2" s="615"/>
      <c r="G2" s="615"/>
      <c r="H2" s="615"/>
      <c r="I2" s="615"/>
      <c r="J2" s="615"/>
      <c r="K2" s="615"/>
      <c r="L2" s="615"/>
      <c r="M2" s="615"/>
    </row>
    <row r="3" spans="1:13" ht="15" x14ac:dyDescent="0.25">
      <c r="B3" s="390"/>
      <c r="C3" s="390"/>
      <c r="D3" s="390"/>
      <c r="E3" s="390"/>
      <c r="F3" s="390"/>
      <c r="G3" s="390"/>
      <c r="H3" s="390"/>
      <c r="I3" s="390"/>
      <c r="J3" s="390"/>
      <c r="K3" s="239"/>
    </row>
    <row r="4" spans="1:13" x14ac:dyDescent="0.25">
      <c r="B4" s="652"/>
      <c r="C4" s="652"/>
      <c r="D4" s="222" t="s">
        <v>79</v>
      </c>
      <c r="E4" s="222" t="s">
        <v>80</v>
      </c>
      <c r="F4" s="222" t="s">
        <v>140</v>
      </c>
      <c r="G4" s="222" t="s">
        <v>82</v>
      </c>
      <c r="H4" s="222" t="s">
        <v>85</v>
      </c>
      <c r="I4" s="222" t="s">
        <v>81</v>
      </c>
      <c r="J4" s="222" t="s">
        <v>83</v>
      </c>
      <c r="K4" s="222" t="s">
        <v>141</v>
      </c>
      <c r="L4" s="222" t="s">
        <v>84</v>
      </c>
      <c r="M4" s="222" t="s">
        <v>12</v>
      </c>
    </row>
    <row r="5" spans="1:13" ht="15" customHeight="1" x14ac:dyDescent="0.25">
      <c r="B5" s="651">
        <v>2013</v>
      </c>
      <c r="C5" s="249" t="s">
        <v>78</v>
      </c>
      <c r="D5" s="388">
        <v>147</v>
      </c>
      <c r="E5" s="393" t="s">
        <v>11</v>
      </c>
      <c r="F5" s="393" t="s">
        <v>11</v>
      </c>
      <c r="G5" s="388">
        <v>1601</v>
      </c>
      <c r="H5" s="388">
        <v>2626</v>
      </c>
      <c r="I5" s="393" t="s">
        <v>11</v>
      </c>
      <c r="J5" s="388">
        <v>1043</v>
      </c>
      <c r="K5" s="388">
        <v>692</v>
      </c>
      <c r="L5" s="388">
        <v>1482</v>
      </c>
      <c r="M5" s="199">
        <f>SUM(D5:L5)</f>
        <v>7591</v>
      </c>
    </row>
    <row r="6" spans="1:13" ht="15" customHeight="1" x14ac:dyDescent="0.25">
      <c r="B6" s="651"/>
      <c r="C6" s="250" t="s">
        <v>48</v>
      </c>
      <c r="D6" s="389">
        <v>15</v>
      </c>
      <c r="E6" s="394" t="s">
        <v>11</v>
      </c>
      <c r="F6" s="394" t="s">
        <v>11</v>
      </c>
      <c r="G6" s="389">
        <v>27</v>
      </c>
      <c r="H6" s="389">
        <v>44</v>
      </c>
      <c r="I6" s="394" t="s">
        <v>11</v>
      </c>
      <c r="J6" s="389">
        <v>23</v>
      </c>
      <c r="K6" s="389">
        <v>6</v>
      </c>
      <c r="L6" s="389">
        <v>37</v>
      </c>
      <c r="M6" s="563">
        <f t="shared" ref="M6:M18" si="0">SUM(D6:L6)</f>
        <v>152</v>
      </c>
    </row>
    <row r="7" spans="1:13" ht="15" customHeight="1" x14ac:dyDescent="0.25">
      <c r="B7" s="651">
        <v>2014</v>
      </c>
      <c r="C7" s="249" t="s">
        <v>78</v>
      </c>
      <c r="D7" s="388">
        <v>25</v>
      </c>
      <c r="E7" s="393" t="s">
        <v>11</v>
      </c>
      <c r="F7" s="393" t="s">
        <v>11</v>
      </c>
      <c r="G7" s="388">
        <v>2243</v>
      </c>
      <c r="H7" s="388">
        <v>5655</v>
      </c>
      <c r="I7" s="393" t="s">
        <v>11</v>
      </c>
      <c r="J7" s="388">
        <v>953</v>
      </c>
      <c r="K7" s="388">
        <v>884</v>
      </c>
      <c r="L7" s="388">
        <v>3599</v>
      </c>
      <c r="M7" s="199">
        <f t="shared" si="0"/>
        <v>13359</v>
      </c>
    </row>
    <row r="8" spans="1:13" ht="15" customHeight="1" x14ac:dyDescent="0.25">
      <c r="B8" s="651"/>
      <c r="C8" s="250" t="s">
        <v>48</v>
      </c>
      <c r="D8" s="389">
        <v>3</v>
      </c>
      <c r="E8" s="394" t="s">
        <v>11</v>
      </c>
      <c r="F8" s="394" t="s">
        <v>11</v>
      </c>
      <c r="G8" s="389">
        <v>40</v>
      </c>
      <c r="H8" s="389">
        <v>73</v>
      </c>
      <c r="I8" s="394" t="s">
        <v>11</v>
      </c>
      <c r="J8" s="389">
        <v>27</v>
      </c>
      <c r="K8" s="389">
        <v>8</v>
      </c>
      <c r="L8" s="389">
        <v>75</v>
      </c>
      <c r="M8" s="563">
        <f t="shared" si="0"/>
        <v>226</v>
      </c>
    </row>
    <row r="9" spans="1:13" ht="15" customHeight="1" x14ac:dyDescent="0.25">
      <c r="B9" s="651">
        <v>2015</v>
      </c>
      <c r="C9" s="249" t="s">
        <v>78</v>
      </c>
      <c r="D9" s="388">
        <v>100</v>
      </c>
      <c r="E9" s="388">
        <v>5</v>
      </c>
      <c r="F9" s="393" t="s">
        <v>11</v>
      </c>
      <c r="G9" s="388">
        <v>1726</v>
      </c>
      <c r="H9" s="388">
        <v>3501</v>
      </c>
      <c r="I9" s="393" t="s">
        <v>11</v>
      </c>
      <c r="J9" s="388">
        <v>916</v>
      </c>
      <c r="K9" s="388">
        <v>1481</v>
      </c>
      <c r="L9" s="388">
        <v>1373</v>
      </c>
      <c r="M9" s="199">
        <f t="shared" si="0"/>
        <v>9102</v>
      </c>
    </row>
    <row r="10" spans="1:13" ht="15" customHeight="1" x14ac:dyDescent="0.25">
      <c r="B10" s="651"/>
      <c r="C10" s="250" t="s">
        <v>48</v>
      </c>
      <c r="D10" s="389">
        <v>12</v>
      </c>
      <c r="E10" s="389">
        <v>1</v>
      </c>
      <c r="F10" s="394" t="s">
        <v>11</v>
      </c>
      <c r="G10" s="389">
        <v>32</v>
      </c>
      <c r="H10" s="389">
        <v>70</v>
      </c>
      <c r="I10" s="394" t="s">
        <v>11</v>
      </c>
      <c r="J10" s="389">
        <v>33</v>
      </c>
      <c r="K10" s="389">
        <v>13</v>
      </c>
      <c r="L10" s="389">
        <v>55</v>
      </c>
      <c r="M10" s="563">
        <f t="shared" si="0"/>
        <v>216</v>
      </c>
    </row>
    <row r="11" spans="1:13" ht="15" customHeight="1" x14ac:dyDescent="0.25">
      <c r="B11" s="651">
        <v>2016</v>
      </c>
      <c r="C11" s="249" t="s">
        <v>78</v>
      </c>
      <c r="D11" s="388">
        <v>143</v>
      </c>
      <c r="E11" s="393" t="s">
        <v>11</v>
      </c>
      <c r="F11" s="388">
        <v>1953</v>
      </c>
      <c r="G11" s="388">
        <v>919</v>
      </c>
      <c r="H11" s="388">
        <v>3414</v>
      </c>
      <c r="I11" s="393" t="s">
        <v>11</v>
      </c>
      <c r="J11" s="388">
        <v>596</v>
      </c>
      <c r="K11" s="388">
        <v>1299</v>
      </c>
      <c r="L11" s="388">
        <v>1070</v>
      </c>
      <c r="M11" s="199">
        <f t="shared" si="0"/>
        <v>9394</v>
      </c>
    </row>
    <row r="12" spans="1:13" ht="15" customHeight="1" x14ac:dyDescent="0.25">
      <c r="B12" s="651"/>
      <c r="C12" s="250" t="s">
        <v>48</v>
      </c>
      <c r="D12" s="389">
        <v>21</v>
      </c>
      <c r="E12" s="394" t="s">
        <v>11</v>
      </c>
      <c r="F12" s="389">
        <v>40</v>
      </c>
      <c r="G12" s="389">
        <v>25</v>
      </c>
      <c r="H12" s="389">
        <v>71</v>
      </c>
      <c r="I12" s="394" t="s">
        <v>11</v>
      </c>
      <c r="J12" s="389">
        <v>26</v>
      </c>
      <c r="K12" s="389">
        <v>9</v>
      </c>
      <c r="L12" s="389">
        <v>33</v>
      </c>
      <c r="M12" s="563">
        <f t="shared" si="0"/>
        <v>225</v>
      </c>
    </row>
    <row r="13" spans="1:13" ht="15" customHeight="1" x14ac:dyDescent="0.25">
      <c r="B13" s="651">
        <v>2017</v>
      </c>
      <c r="C13" s="249" t="s">
        <v>78</v>
      </c>
      <c r="D13" s="391">
        <v>409</v>
      </c>
      <c r="E13" s="388">
        <v>4</v>
      </c>
      <c r="F13" s="391">
        <v>5264</v>
      </c>
      <c r="G13" s="391">
        <v>1165</v>
      </c>
      <c r="H13" s="393" t="s">
        <v>11</v>
      </c>
      <c r="I13" s="391">
        <v>8</v>
      </c>
      <c r="J13" s="391">
        <v>756</v>
      </c>
      <c r="K13" s="391">
        <v>1647</v>
      </c>
      <c r="L13" s="391">
        <v>1060</v>
      </c>
      <c r="M13" s="564">
        <f t="shared" si="0"/>
        <v>10313</v>
      </c>
    </row>
    <row r="14" spans="1:13" ht="15" customHeight="1" x14ac:dyDescent="0.25">
      <c r="B14" s="651"/>
      <c r="C14" s="250" t="s">
        <v>48</v>
      </c>
      <c r="D14" s="392">
        <v>26</v>
      </c>
      <c r="E14" s="389">
        <v>1</v>
      </c>
      <c r="F14" s="392">
        <v>97</v>
      </c>
      <c r="G14" s="392">
        <v>37</v>
      </c>
      <c r="H14" s="394" t="s">
        <v>11</v>
      </c>
      <c r="I14" s="392">
        <v>2</v>
      </c>
      <c r="J14" s="392">
        <v>27</v>
      </c>
      <c r="K14" s="392">
        <v>17</v>
      </c>
      <c r="L14" s="392">
        <v>52</v>
      </c>
      <c r="M14" s="565">
        <f t="shared" si="0"/>
        <v>259</v>
      </c>
    </row>
    <row r="15" spans="1:13" ht="15" customHeight="1" x14ac:dyDescent="0.25">
      <c r="B15" s="651">
        <v>2018</v>
      </c>
      <c r="C15" s="249" t="s">
        <v>78</v>
      </c>
      <c r="D15" s="391">
        <v>529</v>
      </c>
      <c r="E15" s="388">
        <v>23</v>
      </c>
      <c r="F15" s="391">
        <v>6123</v>
      </c>
      <c r="G15" s="391">
        <v>1314</v>
      </c>
      <c r="H15" s="393" t="s">
        <v>11</v>
      </c>
      <c r="I15" s="391">
        <v>18</v>
      </c>
      <c r="J15" s="391">
        <v>268</v>
      </c>
      <c r="K15" s="391">
        <v>1928</v>
      </c>
      <c r="L15" s="391">
        <v>966</v>
      </c>
      <c r="M15" s="564">
        <f t="shared" si="0"/>
        <v>11169</v>
      </c>
    </row>
    <row r="16" spans="1:13" ht="15" customHeight="1" x14ac:dyDescent="0.25">
      <c r="B16" s="651"/>
      <c r="C16" s="250" t="s">
        <v>48</v>
      </c>
      <c r="D16" s="392">
        <v>30</v>
      </c>
      <c r="E16" s="389">
        <v>3</v>
      </c>
      <c r="F16" s="392">
        <v>125</v>
      </c>
      <c r="G16" s="392">
        <v>38</v>
      </c>
      <c r="H16" s="394" t="s">
        <v>11</v>
      </c>
      <c r="I16" s="392">
        <v>3</v>
      </c>
      <c r="J16" s="392">
        <v>23</v>
      </c>
      <c r="K16" s="392">
        <v>21</v>
      </c>
      <c r="L16" s="392">
        <v>72</v>
      </c>
      <c r="M16" s="565">
        <f t="shared" si="0"/>
        <v>315</v>
      </c>
    </row>
    <row r="17" spans="1:24" ht="15" customHeight="1" x14ac:dyDescent="0.25">
      <c r="B17" s="653">
        <v>2019</v>
      </c>
      <c r="C17" s="249" t="s">
        <v>78</v>
      </c>
      <c r="D17" s="391">
        <v>361</v>
      </c>
      <c r="E17" s="393" t="s">
        <v>11</v>
      </c>
      <c r="F17" s="391">
        <v>5736</v>
      </c>
      <c r="G17" s="391">
        <v>908</v>
      </c>
      <c r="H17" s="393" t="s">
        <v>11</v>
      </c>
      <c r="I17" s="391">
        <v>154</v>
      </c>
      <c r="J17" s="391">
        <v>348</v>
      </c>
      <c r="K17" s="391">
        <v>2725</v>
      </c>
      <c r="L17" s="391">
        <v>1403</v>
      </c>
      <c r="M17" s="564">
        <f t="shared" si="0"/>
        <v>11635</v>
      </c>
    </row>
    <row r="18" spans="1:24" ht="15" customHeight="1" x14ac:dyDescent="0.25">
      <c r="B18" s="654"/>
      <c r="C18" s="250" t="s">
        <v>48</v>
      </c>
      <c r="D18" s="392">
        <v>26</v>
      </c>
      <c r="E18" s="394" t="s">
        <v>11</v>
      </c>
      <c r="F18" s="392">
        <v>135</v>
      </c>
      <c r="G18" s="392">
        <v>47</v>
      </c>
      <c r="H18" s="394" t="s">
        <v>11</v>
      </c>
      <c r="I18" s="392">
        <v>18</v>
      </c>
      <c r="J18" s="392">
        <v>29</v>
      </c>
      <c r="K18" s="392">
        <v>37</v>
      </c>
      <c r="L18" s="392">
        <v>44</v>
      </c>
      <c r="M18" s="565">
        <f t="shared" si="0"/>
        <v>336</v>
      </c>
    </row>
    <row r="19" spans="1:24" ht="15" customHeight="1" x14ac:dyDescent="0.25">
      <c r="B19" s="653">
        <v>2020</v>
      </c>
      <c r="C19" s="249" t="s">
        <v>78</v>
      </c>
      <c r="D19" s="391">
        <v>397</v>
      </c>
      <c r="E19" s="393">
        <v>14</v>
      </c>
      <c r="F19" s="391">
        <v>328</v>
      </c>
      <c r="G19" s="391">
        <v>2392</v>
      </c>
      <c r="H19" s="393" t="s">
        <v>11</v>
      </c>
      <c r="I19" s="391">
        <v>51</v>
      </c>
      <c r="J19" s="391">
        <v>458</v>
      </c>
      <c r="K19" s="391">
        <v>2379</v>
      </c>
      <c r="L19" s="391">
        <v>1494</v>
      </c>
      <c r="M19" s="564">
        <f t="shared" ref="M19:M20" si="1">SUM(D19:L19)</f>
        <v>7513</v>
      </c>
    </row>
    <row r="20" spans="1:24" ht="15" customHeight="1" x14ac:dyDescent="0.25">
      <c r="B20" s="654"/>
      <c r="C20" s="250" t="s">
        <v>48</v>
      </c>
      <c r="D20" s="392">
        <v>31</v>
      </c>
      <c r="E20" s="394">
        <v>2</v>
      </c>
      <c r="F20" s="392">
        <v>19</v>
      </c>
      <c r="G20" s="392">
        <v>97</v>
      </c>
      <c r="H20" s="394" t="s">
        <v>11</v>
      </c>
      <c r="I20" s="392">
        <v>13</v>
      </c>
      <c r="J20" s="392">
        <v>48</v>
      </c>
      <c r="K20" s="392">
        <v>32</v>
      </c>
      <c r="L20" s="392">
        <v>65</v>
      </c>
      <c r="M20" s="565">
        <f t="shared" si="1"/>
        <v>307</v>
      </c>
    </row>
    <row r="21" spans="1:24" ht="15" customHeight="1" x14ac:dyDescent="0.25">
      <c r="B21" s="653">
        <v>2021</v>
      </c>
      <c r="C21" s="249" t="s">
        <v>78</v>
      </c>
      <c r="D21" s="391">
        <v>86</v>
      </c>
      <c r="E21" s="393">
        <v>3</v>
      </c>
      <c r="F21" s="393" t="s">
        <v>11</v>
      </c>
      <c r="G21" s="391">
        <v>975</v>
      </c>
      <c r="H21" s="393" t="s">
        <v>11</v>
      </c>
      <c r="I21" s="391">
        <v>141</v>
      </c>
      <c r="J21" s="391">
        <v>142</v>
      </c>
      <c r="K21" s="391">
        <v>850</v>
      </c>
      <c r="L21" s="391">
        <v>633</v>
      </c>
      <c r="M21" s="564">
        <v>2830</v>
      </c>
    </row>
    <row r="22" spans="1:24" ht="15" customHeight="1" x14ac:dyDescent="0.25">
      <c r="B22" s="654"/>
      <c r="C22" s="250" t="s">
        <v>48</v>
      </c>
      <c r="D22" s="392">
        <v>12</v>
      </c>
      <c r="E22" s="394">
        <v>1</v>
      </c>
      <c r="F22" s="394" t="s">
        <v>11</v>
      </c>
      <c r="G22" s="392">
        <v>46</v>
      </c>
      <c r="H22" s="394" t="s">
        <v>11</v>
      </c>
      <c r="I22" s="392">
        <v>21</v>
      </c>
      <c r="J22" s="392">
        <v>22</v>
      </c>
      <c r="K22" s="392">
        <v>29</v>
      </c>
      <c r="L22" s="392">
        <v>34</v>
      </c>
      <c r="M22" s="565">
        <v>165</v>
      </c>
    </row>
    <row r="23" spans="1:24" s="18" customFormat="1" ht="5.25" customHeight="1" x14ac:dyDescent="0.25">
      <c r="A23" s="34"/>
      <c r="B23" s="291"/>
      <c r="E23" s="345"/>
      <c r="F23" s="333"/>
      <c r="G23" s="345"/>
      <c r="H23" s="333"/>
      <c r="I23" s="345"/>
      <c r="J23" s="333"/>
      <c r="K23" s="345"/>
      <c r="L23" s="333"/>
      <c r="M23" s="384"/>
      <c r="N23" s="385"/>
      <c r="O23" s="385"/>
      <c r="P23" s="385"/>
      <c r="Q23" s="385"/>
      <c r="R23" s="385"/>
      <c r="S23" s="385"/>
      <c r="T23" s="385"/>
      <c r="U23" s="385"/>
      <c r="V23" s="385"/>
      <c r="W23" s="385"/>
      <c r="X23" s="385"/>
    </row>
    <row r="24" spans="1:24" ht="12.75" customHeight="1" x14ac:dyDescent="0.25">
      <c r="A24" s="236"/>
      <c r="B24" s="609" t="s">
        <v>142</v>
      </c>
      <c r="C24" s="609"/>
      <c r="D24" s="15"/>
      <c r="E24" s="386"/>
      <c r="F24" s="247"/>
      <c r="G24" s="386"/>
      <c r="H24" s="247"/>
      <c r="I24" s="386"/>
      <c r="J24" s="247"/>
      <c r="K24" s="386"/>
      <c r="L24" s="247"/>
      <c r="M24" s="384"/>
      <c r="N24" s="385"/>
      <c r="O24" s="385"/>
      <c r="P24" s="385"/>
      <c r="Q24" s="385"/>
      <c r="R24" s="385"/>
      <c r="S24" s="385"/>
      <c r="T24" s="385"/>
      <c r="U24" s="385"/>
      <c r="V24" s="385"/>
      <c r="W24" s="385"/>
      <c r="X24" s="385"/>
    </row>
    <row r="25" spans="1:24" s="18" customFormat="1" ht="5.25" customHeight="1" x14ac:dyDescent="0.25">
      <c r="A25" s="34"/>
      <c r="B25" s="291"/>
      <c r="E25" s="345"/>
      <c r="F25" s="333"/>
      <c r="G25" s="345"/>
      <c r="H25" s="333"/>
      <c r="I25" s="345"/>
      <c r="J25" s="333"/>
      <c r="K25" s="345"/>
      <c r="L25" s="333"/>
      <c r="M25" s="384"/>
      <c r="N25" s="385"/>
      <c r="O25" s="385"/>
      <c r="P25" s="385"/>
      <c r="Q25" s="385"/>
      <c r="R25" s="385"/>
      <c r="S25" s="385"/>
      <c r="T25" s="385"/>
      <c r="U25" s="385"/>
      <c r="V25" s="385"/>
      <c r="W25" s="385"/>
      <c r="X25" s="385"/>
    </row>
    <row r="26" spans="1:24" s="18" customFormat="1" ht="12.75" customHeight="1" x14ac:dyDescent="0.25">
      <c r="A26" s="34"/>
      <c r="B26" s="488" t="s">
        <v>289</v>
      </c>
      <c r="E26" s="345"/>
      <c r="F26" s="333"/>
      <c r="G26" s="345"/>
      <c r="H26" s="333"/>
      <c r="I26" s="345"/>
      <c r="J26" s="333"/>
      <c r="K26" s="345"/>
      <c r="L26" s="333"/>
      <c r="M26" s="384"/>
      <c r="N26" s="385"/>
      <c r="O26" s="385"/>
      <c r="P26" s="385"/>
      <c r="Q26" s="385"/>
      <c r="R26" s="385"/>
      <c r="S26" s="385"/>
      <c r="T26" s="385"/>
      <c r="U26" s="385"/>
      <c r="V26" s="385"/>
      <c r="W26" s="385"/>
      <c r="X26" s="385"/>
    </row>
    <row r="27" spans="1:24" s="18" customFormat="1" ht="5.25" customHeight="1" x14ac:dyDescent="0.25">
      <c r="A27" s="34"/>
      <c r="B27" s="291"/>
      <c r="E27" s="345"/>
      <c r="F27" s="333"/>
      <c r="G27" s="345"/>
      <c r="H27" s="333"/>
      <c r="I27" s="345"/>
      <c r="J27" s="333"/>
      <c r="K27" s="345"/>
      <c r="L27" s="333"/>
      <c r="M27" s="384"/>
      <c r="N27" s="385"/>
      <c r="O27" s="385"/>
      <c r="P27" s="385"/>
      <c r="Q27" s="385"/>
      <c r="R27" s="385"/>
      <c r="S27" s="385"/>
      <c r="T27" s="385"/>
      <c r="U27" s="385"/>
      <c r="V27" s="385"/>
      <c r="W27" s="385"/>
      <c r="X27" s="385"/>
    </row>
    <row r="28" spans="1:24" ht="12.75" customHeight="1" x14ac:dyDescent="0.25">
      <c r="A28" s="236"/>
      <c r="B28" s="90" t="s">
        <v>71</v>
      </c>
      <c r="C28" s="24"/>
      <c r="F28" s="382"/>
      <c r="G28" s="382"/>
      <c r="J28" s="382"/>
      <c r="K28" s="382"/>
      <c r="L28" s="382"/>
      <c r="M28" s="382"/>
      <c r="N28" s="385"/>
      <c r="O28" s="385"/>
      <c r="P28" s="385"/>
      <c r="Q28" s="385"/>
      <c r="R28" s="385"/>
      <c r="S28" s="385"/>
      <c r="T28" s="385"/>
      <c r="U28" s="385"/>
      <c r="V28" s="385"/>
      <c r="W28" s="385"/>
      <c r="X28" s="385"/>
    </row>
    <row r="29" spans="1:24" ht="33" customHeight="1" x14ac:dyDescent="0.25">
      <c r="B29" s="390"/>
      <c r="C29" s="390"/>
      <c r="F29" s="382"/>
      <c r="G29" s="382"/>
      <c r="J29" s="382"/>
      <c r="K29" s="382"/>
      <c r="L29" s="382"/>
      <c r="M29" s="382"/>
    </row>
    <row r="30" spans="1:24" ht="12.75" customHeight="1" x14ac:dyDescent="0.25">
      <c r="A30" s="236"/>
      <c r="B30" s="382"/>
      <c r="K30" s="124"/>
      <c r="L30" s="124"/>
      <c r="V30" s="385"/>
      <c r="W30" s="385"/>
      <c r="X30" s="385"/>
    </row>
    <row r="31" spans="1:24" s="18" customFormat="1" ht="5.25" customHeight="1" x14ac:dyDescent="0.25">
      <c r="A31" s="34"/>
      <c r="B31" s="382"/>
      <c r="K31" s="124"/>
      <c r="L31" s="124"/>
      <c r="M31" s="2"/>
      <c r="N31" s="2"/>
      <c r="O31" s="2"/>
      <c r="P31" s="2"/>
      <c r="Q31" s="2"/>
      <c r="R31" s="2"/>
      <c r="S31" s="2"/>
      <c r="T31" s="2"/>
      <c r="U31" s="2"/>
      <c r="V31" s="385"/>
      <c r="W31" s="385"/>
      <c r="X31" s="385"/>
    </row>
    <row r="32" spans="1:24" s="18" customFormat="1" ht="12.75" customHeight="1" x14ac:dyDescent="0.25">
      <c r="A32" s="34"/>
      <c r="B32" s="382"/>
      <c r="C32" s="382"/>
      <c r="D32" s="382"/>
      <c r="E32" s="382"/>
      <c r="F32" s="382"/>
      <c r="G32" s="382"/>
      <c r="H32" s="382"/>
      <c r="I32" s="382"/>
      <c r="J32" s="382"/>
      <c r="K32" s="124"/>
      <c r="L32" s="124"/>
      <c r="M32" s="2"/>
      <c r="N32" s="2"/>
      <c r="O32" s="2"/>
      <c r="P32" s="2"/>
      <c r="Q32" s="2"/>
      <c r="R32" s="2"/>
      <c r="S32" s="2"/>
      <c r="T32" s="2"/>
      <c r="U32" s="2"/>
      <c r="V32" s="385"/>
      <c r="W32" s="385"/>
      <c r="X32" s="385"/>
    </row>
    <row r="33" spans="1:24" s="18" customFormat="1" ht="5.25" customHeight="1" x14ac:dyDescent="0.25">
      <c r="A33" s="34"/>
      <c r="B33" s="382"/>
      <c r="C33" s="382"/>
      <c r="D33" s="382"/>
      <c r="E33" s="382"/>
      <c r="F33" s="382"/>
      <c r="G33" s="382"/>
      <c r="H33" s="382"/>
      <c r="I33" s="382"/>
      <c r="J33" s="382"/>
      <c r="K33" s="124"/>
      <c r="L33" s="124"/>
      <c r="M33" s="2"/>
      <c r="N33" s="2"/>
      <c r="O33" s="2"/>
      <c r="P33" s="2"/>
      <c r="Q33" s="2"/>
      <c r="R33" s="2"/>
      <c r="S33" s="2"/>
      <c r="T33" s="2"/>
      <c r="U33" s="2"/>
      <c r="V33" s="385"/>
      <c r="W33" s="385"/>
      <c r="X33" s="385"/>
    </row>
    <row r="34" spans="1:24" ht="12.75" customHeight="1" x14ac:dyDescent="0.25">
      <c r="A34" s="236"/>
      <c r="B34" s="382"/>
      <c r="C34" s="382"/>
      <c r="D34" s="382"/>
      <c r="E34" s="382"/>
      <c r="F34" s="382"/>
      <c r="G34" s="382"/>
      <c r="H34" s="382"/>
      <c r="I34" s="382"/>
      <c r="J34" s="382"/>
      <c r="K34" s="124"/>
      <c r="L34" s="124"/>
      <c r="V34" s="385"/>
      <c r="W34" s="385"/>
      <c r="X34" s="385"/>
    </row>
    <row r="35" spans="1:24" x14ac:dyDescent="0.25">
      <c r="B35" s="382"/>
      <c r="C35" s="382"/>
      <c r="D35" s="382"/>
      <c r="E35" s="382"/>
      <c r="F35" s="382"/>
      <c r="G35" s="382"/>
      <c r="H35" s="382"/>
      <c r="I35" s="382"/>
      <c r="J35" s="382"/>
      <c r="K35" s="124"/>
      <c r="L35" s="124"/>
    </row>
    <row r="36" spans="1:24" x14ac:dyDescent="0.25">
      <c r="B36" s="382"/>
      <c r="C36" s="382"/>
      <c r="D36" s="382"/>
      <c r="E36" s="382"/>
      <c r="F36" s="382"/>
      <c r="G36" s="382"/>
      <c r="H36" s="382"/>
      <c r="I36" s="382"/>
      <c r="J36" s="382"/>
      <c r="K36" s="124"/>
      <c r="L36" s="124"/>
    </row>
    <row r="37" spans="1:24" x14ac:dyDescent="0.25">
      <c r="B37" s="382"/>
      <c r="C37" s="382"/>
      <c r="D37" s="382"/>
      <c r="E37" s="382"/>
      <c r="F37" s="382"/>
      <c r="G37" s="382"/>
      <c r="H37" s="382"/>
      <c r="I37" s="382"/>
      <c r="J37" s="382"/>
      <c r="K37" s="124"/>
      <c r="L37" s="124"/>
    </row>
    <row r="38" spans="1:24" x14ac:dyDescent="0.25">
      <c r="B38" s="382"/>
      <c r="C38" s="382"/>
      <c r="D38" s="382"/>
      <c r="E38" s="382"/>
      <c r="F38" s="382"/>
      <c r="G38" s="382"/>
      <c r="H38" s="382"/>
      <c r="I38" s="382"/>
      <c r="J38" s="382"/>
      <c r="K38" s="124"/>
      <c r="L38" s="124"/>
    </row>
    <row r="39" spans="1:24" x14ac:dyDescent="0.25">
      <c r="B39" s="382"/>
      <c r="C39" s="382"/>
      <c r="D39" s="382"/>
      <c r="E39" s="382"/>
      <c r="F39" s="382"/>
      <c r="G39" s="382"/>
      <c r="H39" s="382"/>
      <c r="I39" s="382"/>
      <c r="J39" s="382"/>
      <c r="K39" s="124"/>
      <c r="L39" s="124"/>
    </row>
    <row r="40" spans="1:24" x14ac:dyDescent="0.25">
      <c r="B40" s="382"/>
      <c r="C40" s="382"/>
      <c r="D40" s="382"/>
      <c r="E40" s="382"/>
      <c r="F40" s="382"/>
      <c r="G40" s="382"/>
      <c r="H40" s="382"/>
      <c r="I40" s="382"/>
      <c r="J40" s="382"/>
      <c r="K40" s="124"/>
      <c r="L40" s="124"/>
    </row>
    <row r="41" spans="1:24" x14ac:dyDescent="0.25">
      <c r="B41" s="382"/>
      <c r="C41" s="382"/>
      <c r="D41" s="382"/>
      <c r="E41" s="382"/>
      <c r="F41" s="382"/>
      <c r="G41" s="382"/>
      <c r="H41" s="382"/>
      <c r="I41" s="382"/>
      <c r="J41" s="382"/>
      <c r="K41" s="124"/>
      <c r="L41" s="124"/>
    </row>
    <row r="42" spans="1:24" x14ac:dyDescent="0.25">
      <c r="B42" s="382"/>
      <c r="C42" s="382"/>
      <c r="D42" s="382"/>
      <c r="E42" s="382"/>
      <c r="F42" s="382"/>
      <c r="G42" s="382"/>
      <c r="H42" s="382"/>
      <c r="I42" s="382"/>
      <c r="J42" s="382"/>
      <c r="K42" s="124"/>
      <c r="L42" s="124"/>
    </row>
    <row r="43" spans="1:24" x14ac:dyDescent="0.25">
      <c r="B43" s="382"/>
      <c r="C43" s="382"/>
      <c r="D43" s="382"/>
      <c r="E43" s="382"/>
      <c r="F43" s="382"/>
      <c r="G43" s="382"/>
      <c r="H43" s="382"/>
      <c r="I43" s="382"/>
      <c r="J43" s="382"/>
      <c r="K43" s="124"/>
      <c r="L43" s="124"/>
    </row>
    <row r="44" spans="1:24" x14ac:dyDescent="0.25">
      <c r="B44" s="382"/>
      <c r="C44" s="382"/>
      <c r="D44" s="382"/>
      <c r="E44" s="382"/>
      <c r="F44" s="382"/>
      <c r="G44" s="382"/>
      <c r="H44" s="382"/>
      <c r="I44" s="382"/>
      <c r="J44" s="382"/>
      <c r="K44" s="124"/>
      <c r="L44" s="124"/>
    </row>
    <row r="45" spans="1:24" x14ac:dyDescent="0.25">
      <c r="B45" s="382"/>
      <c r="C45" s="382"/>
      <c r="D45" s="382"/>
      <c r="E45" s="382"/>
      <c r="F45" s="382"/>
      <c r="G45" s="382"/>
      <c r="H45" s="382"/>
      <c r="I45" s="382"/>
      <c r="J45" s="382"/>
      <c r="K45" s="124"/>
      <c r="L45" s="124"/>
    </row>
    <row r="46" spans="1:24" ht="15" customHeight="1" x14ac:dyDescent="0.25">
      <c r="B46" s="382"/>
      <c r="C46" s="382"/>
      <c r="D46" s="382"/>
      <c r="E46" s="382"/>
      <c r="F46" s="382"/>
      <c r="G46" s="382"/>
      <c r="H46" s="382"/>
      <c r="I46" s="382"/>
      <c r="J46" s="382"/>
      <c r="K46" s="124"/>
      <c r="L46" s="124"/>
    </row>
    <row r="47" spans="1:24" ht="15" customHeight="1" x14ac:dyDescent="0.25">
      <c r="B47" s="382"/>
      <c r="C47" s="382"/>
      <c r="D47" s="382"/>
      <c r="E47" s="382"/>
      <c r="F47" s="382"/>
      <c r="G47" s="382"/>
      <c r="H47" s="382"/>
      <c r="I47" s="382"/>
      <c r="J47" s="382"/>
      <c r="K47" s="124"/>
      <c r="L47" s="124"/>
    </row>
    <row r="48" spans="1:24" ht="15" customHeight="1" x14ac:dyDescent="0.25">
      <c r="B48" s="382"/>
      <c r="C48" s="382"/>
      <c r="D48" s="382"/>
      <c r="E48" s="382"/>
      <c r="F48" s="382"/>
      <c r="G48" s="382"/>
      <c r="H48" s="382"/>
      <c r="I48" s="382"/>
      <c r="J48" s="382"/>
      <c r="K48" s="124"/>
      <c r="L48" s="124"/>
    </row>
    <row r="49" spans="2:21" ht="15" customHeight="1" x14ac:dyDescent="0.25">
      <c r="B49" s="382"/>
      <c r="C49" s="382"/>
      <c r="D49" s="382"/>
      <c r="E49" s="382"/>
      <c r="F49" s="382"/>
      <c r="G49" s="382"/>
      <c r="H49" s="382"/>
      <c r="I49" s="382"/>
      <c r="J49" s="382"/>
      <c r="K49" s="124"/>
      <c r="L49" s="124"/>
    </row>
    <row r="50" spans="2:21" s="124" customFormat="1" ht="15" customHeight="1" x14ac:dyDescent="0.25">
      <c r="B50" s="382"/>
      <c r="C50" s="382"/>
      <c r="D50" s="382"/>
      <c r="E50" s="382"/>
      <c r="F50" s="382"/>
      <c r="G50" s="382"/>
      <c r="H50" s="382"/>
      <c r="I50" s="382"/>
      <c r="J50" s="382"/>
      <c r="M50" s="2"/>
      <c r="N50" s="2"/>
      <c r="O50" s="2"/>
      <c r="P50" s="2"/>
      <c r="Q50" s="2"/>
      <c r="R50" s="2"/>
      <c r="S50" s="2"/>
      <c r="T50" s="2"/>
      <c r="U50" s="2"/>
    </row>
    <row r="51" spans="2:21" s="124" customFormat="1" ht="15" customHeight="1" x14ac:dyDescent="0.25">
      <c r="B51" s="382"/>
      <c r="C51" s="382"/>
      <c r="D51" s="382"/>
      <c r="E51" s="382"/>
      <c r="F51" s="382"/>
      <c r="G51" s="382"/>
      <c r="H51" s="382"/>
      <c r="I51" s="382"/>
      <c r="J51" s="382"/>
      <c r="M51" s="2"/>
      <c r="N51" s="2"/>
      <c r="O51" s="2"/>
      <c r="P51" s="2"/>
      <c r="Q51" s="2"/>
      <c r="R51" s="2"/>
      <c r="S51" s="2"/>
      <c r="T51" s="2"/>
      <c r="U51" s="2"/>
    </row>
    <row r="52" spans="2:21" s="124" customFormat="1" ht="15" customHeight="1" x14ac:dyDescent="0.25">
      <c r="B52" s="382"/>
      <c r="C52" s="382"/>
      <c r="D52" s="382"/>
      <c r="E52" s="382"/>
      <c r="F52" s="382"/>
      <c r="G52" s="382"/>
      <c r="H52" s="382"/>
      <c r="I52" s="382"/>
      <c r="J52" s="382"/>
      <c r="M52" s="2"/>
      <c r="N52" s="2"/>
      <c r="O52" s="2"/>
      <c r="P52" s="2"/>
      <c r="Q52" s="2"/>
      <c r="R52" s="2"/>
      <c r="S52" s="2"/>
      <c r="T52" s="2"/>
      <c r="U52" s="2"/>
    </row>
    <row r="53" spans="2:21" s="124" customFormat="1" ht="15" customHeight="1" x14ac:dyDescent="0.25">
      <c r="B53" s="382"/>
      <c r="C53" s="382"/>
      <c r="D53" s="382"/>
      <c r="E53" s="382"/>
      <c r="F53" s="382"/>
      <c r="G53" s="382"/>
      <c r="H53" s="382"/>
      <c r="I53" s="382"/>
      <c r="J53" s="382"/>
      <c r="M53" s="2"/>
      <c r="N53" s="2"/>
      <c r="O53" s="2"/>
      <c r="P53" s="2"/>
      <c r="Q53" s="2"/>
      <c r="R53" s="2"/>
      <c r="S53" s="2"/>
      <c r="T53" s="2"/>
      <c r="U53" s="2"/>
    </row>
    <row r="54" spans="2:21" s="124" customFormat="1" ht="15" customHeight="1" x14ac:dyDescent="0.25">
      <c r="B54" s="382"/>
      <c r="C54" s="382"/>
      <c r="D54" s="382"/>
      <c r="E54" s="382"/>
      <c r="F54" s="382"/>
      <c r="G54" s="382"/>
      <c r="H54" s="382"/>
      <c r="I54" s="382"/>
      <c r="J54" s="382"/>
      <c r="M54" s="2"/>
      <c r="N54" s="2"/>
      <c r="O54" s="2"/>
      <c r="P54" s="2"/>
      <c r="Q54" s="2"/>
      <c r="R54" s="2"/>
      <c r="S54" s="2"/>
      <c r="T54" s="2"/>
      <c r="U54" s="2"/>
    </row>
    <row r="55" spans="2:21" s="124" customFormat="1" ht="15" customHeight="1" x14ac:dyDescent="0.25">
      <c r="B55" s="382"/>
      <c r="C55" s="382"/>
      <c r="D55" s="382"/>
      <c r="E55" s="382"/>
      <c r="F55" s="382"/>
      <c r="G55" s="382"/>
      <c r="H55" s="382"/>
      <c r="I55" s="382"/>
      <c r="J55" s="382"/>
      <c r="M55" s="2"/>
      <c r="N55" s="2"/>
      <c r="O55" s="2"/>
      <c r="P55" s="2"/>
      <c r="Q55" s="2"/>
      <c r="R55" s="2"/>
      <c r="S55" s="2"/>
      <c r="T55" s="2"/>
      <c r="U55" s="2"/>
    </row>
    <row r="56" spans="2:21" s="124" customFormat="1" ht="15" customHeight="1" x14ac:dyDescent="0.25">
      <c r="B56" s="382"/>
      <c r="C56" s="382"/>
      <c r="D56" s="382"/>
      <c r="E56" s="382"/>
      <c r="F56" s="382"/>
      <c r="G56" s="382"/>
      <c r="H56" s="382"/>
      <c r="I56" s="382"/>
      <c r="J56" s="382"/>
      <c r="M56" s="2"/>
      <c r="N56" s="2"/>
      <c r="O56" s="2"/>
      <c r="P56" s="2"/>
      <c r="Q56" s="2"/>
      <c r="R56" s="2"/>
      <c r="S56" s="2"/>
      <c r="T56" s="2"/>
      <c r="U56" s="2"/>
    </row>
    <row r="57" spans="2:21" s="124" customFormat="1" ht="15" customHeight="1" x14ac:dyDescent="0.25">
      <c r="B57" s="382"/>
      <c r="C57" s="382"/>
      <c r="D57" s="382"/>
      <c r="E57" s="382"/>
      <c r="F57" s="382"/>
      <c r="G57" s="382"/>
      <c r="H57" s="382"/>
      <c r="I57" s="382"/>
      <c r="J57" s="382"/>
      <c r="M57" s="2"/>
      <c r="N57" s="2"/>
      <c r="O57" s="2"/>
      <c r="P57" s="2"/>
      <c r="Q57" s="2"/>
      <c r="R57" s="2"/>
      <c r="S57" s="2"/>
      <c r="T57" s="2"/>
      <c r="U57" s="2"/>
    </row>
    <row r="58" spans="2:21" s="124" customFormat="1" ht="15" customHeight="1" x14ac:dyDescent="0.25">
      <c r="B58" s="382"/>
      <c r="C58" s="382"/>
      <c r="D58" s="382"/>
      <c r="E58" s="382"/>
      <c r="F58" s="382"/>
      <c r="G58" s="382"/>
      <c r="H58" s="382"/>
      <c r="I58" s="382"/>
      <c r="J58" s="382"/>
      <c r="M58" s="2"/>
      <c r="N58" s="2"/>
      <c r="O58" s="2"/>
      <c r="P58" s="2"/>
      <c r="Q58" s="2"/>
      <c r="R58" s="2"/>
      <c r="S58" s="2"/>
      <c r="T58" s="2"/>
      <c r="U58" s="2"/>
    </row>
    <row r="59" spans="2:21" s="124" customFormat="1" ht="15" customHeight="1" x14ac:dyDescent="0.25">
      <c r="B59" s="382"/>
      <c r="C59" s="382"/>
      <c r="D59" s="382"/>
      <c r="E59" s="382"/>
      <c r="F59" s="382"/>
      <c r="G59" s="382"/>
      <c r="H59" s="382"/>
      <c r="I59" s="382"/>
      <c r="J59" s="382"/>
      <c r="M59" s="2"/>
      <c r="N59" s="2"/>
      <c r="O59" s="2"/>
      <c r="P59" s="2"/>
      <c r="Q59" s="2"/>
      <c r="R59" s="2"/>
      <c r="S59" s="2"/>
      <c r="T59" s="2"/>
      <c r="U59" s="2"/>
    </row>
    <row r="60" spans="2:21" s="124" customFormat="1" ht="15" customHeight="1" x14ac:dyDescent="0.25">
      <c r="B60" s="382"/>
      <c r="C60" s="382"/>
      <c r="D60" s="382"/>
      <c r="E60" s="382"/>
      <c r="F60" s="382"/>
      <c r="G60" s="382"/>
      <c r="H60" s="382"/>
      <c r="I60" s="382"/>
      <c r="J60" s="382"/>
      <c r="M60" s="2"/>
      <c r="N60" s="2"/>
      <c r="O60" s="2"/>
      <c r="P60" s="2"/>
      <c r="Q60" s="2"/>
      <c r="R60" s="2"/>
      <c r="S60" s="2"/>
      <c r="T60" s="2"/>
      <c r="U60" s="2"/>
    </row>
    <row r="61" spans="2:21" s="124" customFormat="1" ht="15" customHeight="1" x14ac:dyDescent="0.25">
      <c r="B61" s="382"/>
      <c r="C61" s="382"/>
      <c r="D61" s="382"/>
      <c r="E61" s="382"/>
      <c r="F61" s="382"/>
      <c r="G61" s="382"/>
      <c r="H61" s="382"/>
      <c r="I61" s="382"/>
      <c r="J61" s="382"/>
      <c r="M61" s="2"/>
      <c r="N61" s="2"/>
      <c r="O61" s="2"/>
      <c r="P61" s="2"/>
      <c r="Q61" s="2"/>
      <c r="R61" s="2"/>
      <c r="S61" s="2"/>
      <c r="T61" s="2"/>
      <c r="U61" s="2"/>
    </row>
    <row r="62" spans="2:21" s="124" customFormat="1" ht="15" customHeight="1" x14ac:dyDescent="0.25">
      <c r="B62" s="382"/>
      <c r="C62" s="382"/>
      <c r="D62" s="382"/>
      <c r="E62" s="382"/>
      <c r="F62" s="382"/>
      <c r="G62" s="382"/>
      <c r="H62" s="382"/>
      <c r="I62" s="382"/>
      <c r="J62" s="382"/>
      <c r="M62" s="2"/>
      <c r="N62" s="2"/>
      <c r="O62" s="2"/>
      <c r="P62" s="2"/>
      <c r="Q62" s="2"/>
      <c r="R62" s="2"/>
      <c r="S62" s="2"/>
      <c r="T62" s="2"/>
      <c r="U62" s="2"/>
    </row>
    <row r="63" spans="2:21" s="124" customFormat="1" ht="15" customHeight="1" x14ac:dyDescent="0.25">
      <c r="B63" s="382"/>
      <c r="C63" s="382"/>
      <c r="D63" s="382"/>
      <c r="E63" s="382"/>
      <c r="F63" s="382"/>
      <c r="G63" s="382"/>
      <c r="H63" s="382"/>
      <c r="I63" s="382"/>
      <c r="J63" s="382"/>
      <c r="M63" s="2"/>
      <c r="N63" s="2"/>
      <c r="O63" s="2"/>
      <c r="P63" s="2"/>
      <c r="Q63" s="2"/>
      <c r="R63" s="2"/>
      <c r="S63" s="2"/>
      <c r="T63" s="2"/>
      <c r="U63" s="2"/>
    </row>
    <row r="64" spans="2:21" s="124" customFormat="1" ht="15" customHeight="1" x14ac:dyDescent="0.25">
      <c r="B64" s="382"/>
      <c r="C64" s="382"/>
      <c r="D64" s="382"/>
      <c r="E64" s="382"/>
      <c r="F64" s="382"/>
      <c r="G64" s="382"/>
      <c r="H64" s="382"/>
      <c r="I64" s="382"/>
      <c r="J64" s="382"/>
      <c r="M64" s="2"/>
      <c r="N64" s="2"/>
      <c r="O64" s="2"/>
      <c r="P64" s="2"/>
      <c r="Q64" s="2"/>
      <c r="R64" s="2"/>
      <c r="S64" s="2"/>
      <c r="T64" s="2"/>
      <c r="U64" s="2"/>
    </row>
    <row r="65" spans="1:21" ht="15" customHeight="1" x14ac:dyDescent="0.25">
      <c r="B65" s="382"/>
      <c r="C65" s="382"/>
      <c r="D65" s="382"/>
      <c r="E65" s="382"/>
      <c r="F65" s="382"/>
      <c r="G65" s="382"/>
      <c r="H65" s="382"/>
      <c r="I65" s="382"/>
      <c r="J65" s="382"/>
      <c r="K65" s="124"/>
      <c r="L65" s="124"/>
    </row>
    <row r="66" spans="1:21" ht="15" customHeight="1" x14ac:dyDescent="0.25">
      <c r="B66" s="382"/>
      <c r="C66" s="382"/>
      <c r="D66" s="382"/>
      <c r="E66" s="382"/>
      <c r="F66" s="382"/>
      <c r="G66" s="382"/>
      <c r="H66" s="382"/>
      <c r="I66" s="382"/>
      <c r="J66" s="382"/>
      <c r="K66" s="124"/>
      <c r="L66" s="124"/>
    </row>
    <row r="67" spans="1:21" ht="15" customHeight="1" x14ac:dyDescent="0.25">
      <c r="B67" s="381"/>
      <c r="C67" s="381"/>
      <c r="D67" s="381"/>
      <c r="E67" s="381"/>
      <c r="F67" s="381"/>
      <c r="G67" s="381"/>
      <c r="H67" s="381"/>
      <c r="I67" s="381"/>
      <c r="J67" s="381"/>
    </row>
    <row r="68" spans="1:21" ht="15" customHeight="1" x14ac:dyDescent="0.25">
      <c r="B68" s="291"/>
      <c r="C68" s="18"/>
      <c r="D68" s="18"/>
      <c r="E68" s="18"/>
      <c r="F68" s="18"/>
      <c r="G68" s="18"/>
      <c r="H68" s="18"/>
      <c r="I68" s="18"/>
      <c r="J68" s="18"/>
      <c r="K68" s="18"/>
      <c r="L68" s="18"/>
      <c r="M68" s="18"/>
      <c r="N68" s="18"/>
      <c r="O68" s="18"/>
      <c r="P68" s="18"/>
      <c r="Q68" s="18"/>
      <c r="R68" s="18"/>
      <c r="S68" s="18"/>
      <c r="T68" s="18"/>
      <c r="U68" s="18"/>
    </row>
    <row r="69" spans="1:21" ht="15" customHeight="1" x14ac:dyDescent="0.25">
      <c r="A69" s="124"/>
      <c r="C69" s="387"/>
      <c r="D69" s="24"/>
      <c r="E69" s="24"/>
    </row>
    <row r="70" spans="1:21" ht="15" customHeight="1" x14ac:dyDescent="0.25">
      <c r="A70" s="124"/>
      <c r="B70" s="18"/>
      <c r="C70" s="18"/>
      <c r="D70" s="18"/>
      <c r="E70" s="18"/>
      <c r="F70" s="18"/>
      <c r="G70" s="18"/>
      <c r="H70" s="18"/>
      <c r="I70" s="18"/>
      <c r="J70" s="18"/>
      <c r="K70" s="18"/>
      <c r="L70" s="18"/>
      <c r="M70" s="18"/>
      <c r="N70" s="18"/>
      <c r="O70" s="18"/>
      <c r="P70" s="18"/>
      <c r="Q70" s="18"/>
      <c r="R70" s="18"/>
      <c r="S70" s="18"/>
      <c r="T70" s="18"/>
      <c r="U70" s="18"/>
    </row>
    <row r="71" spans="1:21" ht="15" customHeight="1" x14ac:dyDescent="0.25">
      <c r="A71" s="124"/>
      <c r="B71" s="18"/>
      <c r="C71" s="18"/>
      <c r="D71" s="18"/>
      <c r="E71" s="18"/>
      <c r="F71" s="18"/>
      <c r="G71" s="18"/>
      <c r="H71" s="18"/>
      <c r="I71" s="18"/>
      <c r="J71" s="18"/>
      <c r="K71" s="18"/>
      <c r="L71" s="18"/>
      <c r="M71" s="18"/>
      <c r="N71" s="18"/>
      <c r="O71" s="18"/>
      <c r="P71" s="18"/>
      <c r="Q71" s="18"/>
      <c r="R71" s="18"/>
      <c r="S71" s="18"/>
      <c r="T71" s="18"/>
      <c r="U71" s="18"/>
    </row>
    <row r="72" spans="1:21" ht="15" customHeight="1" x14ac:dyDescent="0.25">
      <c r="A72" s="124"/>
      <c r="B72" s="18"/>
      <c r="C72" s="18"/>
      <c r="D72" s="18"/>
      <c r="E72" s="18"/>
      <c r="F72" s="18"/>
      <c r="G72" s="18"/>
      <c r="H72" s="18"/>
      <c r="I72" s="18"/>
      <c r="J72" s="18"/>
      <c r="K72" s="18"/>
      <c r="L72" s="18"/>
      <c r="M72" s="18"/>
      <c r="N72" s="18"/>
      <c r="O72" s="18"/>
      <c r="P72" s="18"/>
      <c r="Q72" s="18"/>
      <c r="R72" s="18"/>
      <c r="S72" s="18"/>
      <c r="T72" s="18"/>
      <c r="U72" s="18"/>
    </row>
    <row r="73" spans="1:21" ht="15" customHeight="1" x14ac:dyDescent="0.25">
      <c r="A73" s="124"/>
      <c r="B73" s="18"/>
      <c r="C73" s="18"/>
      <c r="D73" s="18"/>
      <c r="E73" s="18"/>
      <c r="F73" s="18"/>
      <c r="G73" s="18"/>
      <c r="H73" s="18"/>
      <c r="I73" s="18"/>
      <c r="J73" s="18"/>
      <c r="K73" s="18"/>
      <c r="L73" s="18"/>
      <c r="M73" s="18"/>
      <c r="N73" s="18"/>
      <c r="O73" s="18"/>
      <c r="P73" s="18"/>
      <c r="Q73" s="18"/>
      <c r="R73" s="18"/>
      <c r="S73" s="18"/>
      <c r="T73" s="18"/>
      <c r="U73" s="18"/>
    </row>
    <row r="74" spans="1:21" ht="15" customHeight="1" x14ac:dyDescent="0.25">
      <c r="A74" s="124"/>
    </row>
    <row r="75" spans="1:21" ht="15" customHeight="1" x14ac:dyDescent="0.25">
      <c r="A75" s="124"/>
    </row>
    <row r="76" spans="1:21" ht="15" customHeight="1" x14ac:dyDescent="0.25">
      <c r="A76" s="124"/>
    </row>
    <row r="77" spans="1:21" ht="15" customHeight="1" x14ac:dyDescent="0.25">
      <c r="A77" s="124"/>
    </row>
    <row r="78" spans="1:21" ht="15" customHeight="1" x14ac:dyDescent="0.25">
      <c r="A78" s="124"/>
    </row>
    <row r="79" spans="1:21" ht="15" customHeight="1" x14ac:dyDescent="0.25">
      <c r="A79" s="124"/>
    </row>
    <row r="80" spans="1:21" ht="15" customHeight="1" x14ac:dyDescent="0.25">
      <c r="A80" s="124"/>
    </row>
    <row r="81" spans="1:1" ht="15" customHeight="1" x14ac:dyDescent="0.25">
      <c r="A81" s="124"/>
    </row>
    <row r="82" spans="1:1" ht="15" customHeight="1" x14ac:dyDescent="0.25">
      <c r="A82" s="124"/>
    </row>
    <row r="83" spans="1:1" ht="15" customHeight="1" x14ac:dyDescent="0.25">
      <c r="A83" s="124"/>
    </row>
    <row r="84" spans="1:1" ht="15" customHeight="1" x14ac:dyDescent="0.25">
      <c r="A84" s="124"/>
    </row>
    <row r="85" spans="1:1" ht="15" customHeight="1" x14ac:dyDescent="0.25">
      <c r="A85" s="124"/>
    </row>
    <row r="86" spans="1:1" ht="15" customHeight="1" x14ac:dyDescent="0.25">
      <c r="A86" s="124"/>
    </row>
    <row r="87" spans="1:1" ht="15" customHeight="1" x14ac:dyDescent="0.25">
      <c r="A87" s="124"/>
    </row>
    <row r="88" spans="1:1" ht="15" customHeight="1" x14ac:dyDescent="0.25">
      <c r="A88" s="124"/>
    </row>
    <row r="89" spans="1:1" ht="15" customHeight="1" x14ac:dyDescent="0.25">
      <c r="A89" s="124"/>
    </row>
    <row r="90" spans="1:1" ht="15" customHeight="1" x14ac:dyDescent="0.25">
      <c r="A90" s="124"/>
    </row>
    <row r="91" spans="1:1" ht="15" customHeight="1" x14ac:dyDescent="0.25">
      <c r="A91" s="124"/>
    </row>
    <row r="92" spans="1:1" ht="15" customHeight="1" x14ac:dyDescent="0.25">
      <c r="A92" s="124"/>
    </row>
    <row r="93" spans="1:1" ht="15" customHeight="1" x14ac:dyDescent="0.25">
      <c r="A93" s="124"/>
    </row>
    <row r="94" spans="1:1" ht="15" customHeight="1" x14ac:dyDescent="0.25">
      <c r="A94" s="124"/>
    </row>
    <row r="95" spans="1:1" ht="15" customHeight="1" x14ac:dyDescent="0.25">
      <c r="A95" s="124"/>
    </row>
    <row r="96" spans="1:1" ht="15" customHeight="1" x14ac:dyDescent="0.25">
      <c r="A96" s="124"/>
    </row>
    <row r="97" spans="1:1" ht="15" customHeight="1" x14ac:dyDescent="0.25">
      <c r="A97" s="124"/>
    </row>
    <row r="98" spans="1:1" ht="15" customHeight="1" x14ac:dyDescent="0.25">
      <c r="A98" s="124"/>
    </row>
    <row r="99" spans="1:1" ht="15" customHeight="1" x14ac:dyDescent="0.25">
      <c r="A99" s="124"/>
    </row>
    <row r="100" spans="1:1" ht="15" customHeight="1" x14ac:dyDescent="0.25">
      <c r="A100" s="124"/>
    </row>
    <row r="101" spans="1:1" ht="15" customHeight="1" x14ac:dyDescent="0.25">
      <c r="A101" s="124"/>
    </row>
    <row r="102" spans="1:1" ht="15" customHeight="1" x14ac:dyDescent="0.25">
      <c r="A102" s="124"/>
    </row>
    <row r="103" spans="1:1" ht="15" customHeight="1" x14ac:dyDescent="0.25">
      <c r="A103" s="124"/>
    </row>
    <row r="104" spans="1:1" ht="15" customHeight="1" x14ac:dyDescent="0.25">
      <c r="A104" s="124"/>
    </row>
    <row r="105" spans="1:1" ht="15" customHeight="1" x14ac:dyDescent="0.25">
      <c r="A105" s="124"/>
    </row>
    <row r="106" spans="1:1" ht="15" customHeight="1" x14ac:dyDescent="0.25">
      <c r="A106" s="124"/>
    </row>
    <row r="107" spans="1:1" ht="15" customHeight="1" x14ac:dyDescent="0.25">
      <c r="A107" s="124"/>
    </row>
    <row r="108" spans="1:1" ht="15" customHeight="1" x14ac:dyDescent="0.25">
      <c r="A108" s="124"/>
    </row>
    <row r="109" spans="1:1" ht="15" customHeight="1" x14ac:dyDescent="0.25">
      <c r="A109" s="124"/>
    </row>
    <row r="110" spans="1:1" ht="15" customHeight="1" x14ac:dyDescent="0.25">
      <c r="A110" s="124"/>
    </row>
    <row r="111" spans="1:1" ht="15" customHeight="1" x14ac:dyDescent="0.25">
      <c r="A111" s="124"/>
    </row>
    <row r="112" spans="1:1" ht="15" customHeight="1" x14ac:dyDescent="0.25">
      <c r="A112" s="124"/>
    </row>
    <row r="113" spans="1:1" ht="15" customHeight="1" x14ac:dyDescent="0.25">
      <c r="A113" s="124"/>
    </row>
    <row r="114" spans="1:1" ht="15" customHeight="1" x14ac:dyDescent="0.25">
      <c r="A114" s="124"/>
    </row>
    <row r="115" spans="1:1" ht="15" customHeight="1" x14ac:dyDescent="0.25">
      <c r="A115" s="124"/>
    </row>
    <row r="116" spans="1:1" ht="15" customHeight="1" x14ac:dyDescent="0.25">
      <c r="A116" s="124"/>
    </row>
    <row r="117" spans="1:1" ht="15" customHeight="1" x14ac:dyDescent="0.25">
      <c r="A117" s="124"/>
    </row>
    <row r="118" spans="1:1" ht="15" customHeight="1" x14ac:dyDescent="0.25">
      <c r="A118" s="124"/>
    </row>
    <row r="119" spans="1:1" ht="15" customHeight="1" x14ac:dyDescent="0.25">
      <c r="A119" s="124"/>
    </row>
    <row r="120" spans="1:1" ht="15" customHeight="1" x14ac:dyDescent="0.25">
      <c r="A120" s="124"/>
    </row>
    <row r="121" spans="1:1" ht="15" customHeight="1" x14ac:dyDescent="0.25">
      <c r="A121" s="124"/>
    </row>
    <row r="122" spans="1:1" ht="15" customHeight="1" x14ac:dyDescent="0.25">
      <c r="A122" s="124"/>
    </row>
    <row r="123" spans="1:1" ht="15" customHeight="1" x14ac:dyDescent="0.25">
      <c r="A123" s="124"/>
    </row>
    <row r="124" spans="1:1" ht="15" customHeight="1" x14ac:dyDescent="0.25">
      <c r="A124" s="124"/>
    </row>
    <row r="125" spans="1:1" ht="15" customHeight="1" x14ac:dyDescent="0.25">
      <c r="A125" s="124"/>
    </row>
    <row r="126" spans="1:1" ht="15" customHeight="1" x14ac:dyDescent="0.25">
      <c r="A126" s="124"/>
    </row>
    <row r="127" spans="1:1" ht="15" customHeight="1" x14ac:dyDescent="0.25">
      <c r="A127" s="124"/>
    </row>
    <row r="128" spans="1:1" ht="15" customHeight="1" x14ac:dyDescent="0.25">
      <c r="A128" s="124"/>
    </row>
    <row r="129" spans="1:1" ht="15" customHeight="1" x14ac:dyDescent="0.25">
      <c r="A129" s="124"/>
    </row>
    <row r="130" spans="1:1" ht="15" customHeight="1" x14ac:dyDescent="0.25">
      <c r="A130" s="124"/>
    </row>
    <row r="131" spans="1:1" ht="15" customHeight="1" x14ac:dyDescent="0.25">
      <c r="A131" s="124"/>
    </row>
    <row r="132" spans="1:1" ht="15" customHeight="1" x14ac:dyDescent="0.25">
      <c r="A132" s="124"/>
    </row>
    <row r="133" spans="1:1" ht="15" customHeight="1" x14ac:dyDescent="0.25">
      <c r="A133" s="124"/>
    </row>
    <row r="134" spans="1:1" ht="15" customHeight="1" x14ac:dyDescent="0.25">
      <c r="A134" s="124"/>
    </row>
    <row r="135" spans="1:1" ht="15" customHeight="1" x14ac:dyDescent="0.25">
      <c r="A135" s="124"/>
    </row>
    <row r="136" spans="1:1" ht="15" customHeight="1" x14ac:dyDescent="0.25">
      <c r="A136" s="124"/>
    </row>
    <row r="137" spans="1:1" ht="15" customHeight="1" x14ac:dyDescent="0.25">
      <c r="A137" s="124"/>
    </row>
    <row r="138" spans="1:1" ht="15" customHeight="1" x14ac:dyDescent="0.25">
      <c r="A138" s="124"/>
    </row>
    <row r="139" spans="1:1" ht="15" customHeight="1" x14ac:dyDescent="0.25">
      <c r="A139" s="124"/>
    </row>
    <row r="140" spans="1:1" ht="15" customHeight="1" x14ac:dyDescent="0.25">
      <c r="A140" s="124"/>
    </row>
    <row r="141" spans="1:1" ht="15" customHeight="1" x14ac:dyDescent="0.25">
      <c r="A141" s="124"/>
    </row>
    <row r="142" spans="1:1" ht="15" customHeight="1" x14ac:dyDescent="0.25">
      <c r="A142" s="124"/>
    </row>
    <row r="143" spans="1:1" ht="15" customHeight="1" x14ac:dyDescent="0.25">
      <c r="A143" s="124"/>
    </row>
    <row r="144" spans="1:1" ht="15" customHeight="1" x14ac:dyDescent="0.25">
      <c r="A144" s="124"/>
    </row>
    <row r="145" spans="1:21" ht="15" customHeight="1" x14ac:dyDescent="0.25">
      <c r="A145" s="124"/>
    </row>
    <row r="146" spans="1:21" ht="15" customHeight="1" x14ac:dyDescent="0.25">
      <c r="A146" s="124"/>
    </row>
    <row r="147" spans="1:21" ht="15" customHeight="1" x14ac:dyDescent="0.25"/>
    <row r="148" spans="1:21" s="18" customFormat="1" ht="5.25" customHeight="1" x14ac:dyDescent="0.25">
      <c r="A148" s="34"/>
      <c r="B148" s="2"/>
      <c r="C148" s="2"/>
      <c r="D148" s="2"/>
      <c r="E148" s="2"/>
      <c r="F148" s="2"/>
      <c r="G148" s="2"/>
      <c r="H148" s="2"/>
      <c r="I148" s="2"/>
      <c r="J148" s="2"/>
      <c r="K148" s="2"/>
      <c r="L148" s="2"/>
      <c r="M148" s="2"/>
      <c r="N148" s="2"/>
      <c r="O148" s="2"/>
      <c r="P148" s="2"/>
      <c r="Q148" s="2"/>
      <c r="R148" s="2"/>
      <c r="S148" s="2"/>
      <c r="T148" s="2"/>
      <c r="U148" s="2"/>
    </row>
    <row r="149" spans="1:21" ht="12.75" customHeight="1" x14ac:dyDescent="0.25">
      <c r="A149" s="236"/>
    </row>
    <row r="150" spans="1:21" s="18" customFormat="1" ht="5.25" customHeight="1" x14ac:dyDescent="0.25">
      <c r="A150" s="34"/>
      <c r="B150" s="2"/>
      <c r="C150" s="2"/>
      <c r="D150" s="2"/>
      <c r="E150" s="2"/>
      <c r="F150" s="2"/>
      <c r="G150" s="2"/>
      <c r="H150" s="2"/>
      <c r="I150" s="2"/>
      <c r="J150" s="2"/>
      <c r="K150" s="2"/>
      <c r="L150" s="2"/>
      <c r="M150" s="2"/>
      <c r="N150" s="2"/>
      <c r="O150" s="2"/>
      <c r="P150" s="2"/>
      <c r="Q150" s="2"/>
      <c r="R150" s="2"/>
      <c r="S150" s="2"/>
      <c r="T150" s="2"/>
      <c r="U150" s="2"/>
    </row>
    <row r="151" spans="1:21" s="18" customFormat="1" ht="12.75" customHeight="1" x14ac:dyDescent="0.25">
      <c r="A151" s="34"/>
      <c r="B151" s="2"/>
      <c r="C151" s="2"/>
      <c r="D151" s="2"/>
      <c r="E151" s="2"/>
      <c r="F151" s="2"/>
      <c r="G151" s="2"/>
      <c r="H151" s="2"/>
      <c r="I151" s="2"/>
      <c r="J151" s="2"/>
      <c r="K151" s="2"/>
      <c r="L151" s="2"/>
      <c r="M151" s="2"/>
      <c r="N151" s="2"/>
      <c r="O151" s="2"/>
      <c r="P151" s="2"/>
      <c r="Q151" s="2"/>
      <c r="R151" s="2"/>
      <c r="S151" s="2"/>
      <c r="T151" s="2"/>
      <c r="U151" s="2"/>
    </row>
    <row r="152" spans="1:21" s="18" customFormat="1" ht="5.25" customHeight="1" x14ac:dyDescent="0.25">
      <c r="A152" s="34"/>
      <c r="B152" s="2"/>
      <c r="C152" s="2"/>
      <c r="D152" s="2"/>
      <c r="E152" s="2"/>
      <c r="F152" s="2"/>
      <c r="G152" s="2"/>
      <c r="H152" s="2"/>
      <c r="I152" s="2"/>
      <c r="J152" s="2"/>
      <c r="K152" s="2"/>
      <c r="L152" s="2"/>
      <c r="M152" s="2"/>
      <c r="N152" s="2"/>
      <c r="O152" s="2"/>
      <c r="P152" s="2"/>
      <c r="Q152" s="2"/>
      <c r="R152" s="2"/>
      <c r="S152" s="2"/>
      <c r="T152" s="2"/>
      <c r="U152" s="2"/>
    </row>
    <row r="153" spans="1:21" s="18" customFormat="1" ht="12.75" customHeight="1" x14ac:dyDescent="0.25">
      <c r="A153" s="34"/>
      <c r="B153" s="2"/>
      <c r="C153" s="2"/>
      <c r="D153" s="2"/>
      <c r="E153" s="2"/>
      <c r="F153" s="2"/>
      <c r="G153" s="2"/>
      <c r="H153" s="2"/>
      <c r="I153" s="2"/>
      <c r="J153" s="2"/>
      <c r="K153" s="2"/>
      <c r="L153" s="2"/>
      <c r="M153" s="2"/>
      <c r="N153" s="2"/>
      <c r="O153" s="2"/>
      <c r="P153" s="2"/>
      <c r="Q153" s="2"/>
      <c r="R153" s="2"/>
      <c r="S153" s="2"/>
      <c r="T153" s="2"/>
      <c r="U153" s="2"/>
    </row>
  </sheetData>
  <mergeCells count="12">
    <mergeCell ref="B2:M2"/>
    <mergeCell ref="B15:B16"/>
    <mergeCell ref="B4:C4"/>
    <mergeCell ref="B24:C24"/>
    <mergeCell ref="B11:B12"/>
    <mergeCell ref="B9:B10"/>
    <mergeCell ref="B7:B8"/>
    <mergeCell ref="B5:B6"/>
    <mergeCell ref="B13:B14"/>
    <mergeCell ref="B21:B22"/>
    <mergeCell ref="B17:B18"/>
    <mergeCell ref="B19:B20"/>
  </mergeCells>
  <pageMargins left="0.70866141732283472" right="0.70866141732283472" top="0.74803149606299213" bottom="0.74803149606299213" header="0.31496062992125984" footer="0.31496062992125984"/>
  <pageSetup paperSize="9" scale="65" orientation="landscape" r:id="rId1"/>
  <headerFooter>
    <oddHeader>&amp;L&amp;G&amp;CPrise en charge hospitalière</oddHeader>
    <oddFooter>&amp;L&amp;A&amp;C&amp;P sur &amp;N&amp;R&amp;F</oddFooter>
  </headerFooter>
  <rowBreaks count="2" manualBreakCount="2">
    <brk id="66" max="17" man="1"/>
    <brk id="114" max="17" man="1"/>
  </rowBreaks>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showGridLines="0" zoomScaleNormal="100" zoomScaleSheetLayoutView="100" workbookViewId="0"/>
  </sheetViews>
  <sheetFormatPr baseColWidth="10" defaultColWidth="11.42578125" defaultRowHeight="14.25" x14ac:dyDescent="0.2"/>
  <cols>
    <col min="1" max="1" width="1.7109375" style="32" customWidth="1"/>
    <col min="2" max="2" width="11.5703125" style="9" bestFit="1" customWidth="1"/>
    <col min="3" max="6" width="10.5703125" style="9" customWidth="1"/>
    <col min="7" max="8" width="11.42578125" style="9"/>
    <col min="9" max="9" width="8.42578125" style="9" customWidth="1"/>
    <col min="10" max="16384" width="11.42578125" style="9"/>
  </cols>
  <sheetData>
    <row r="1" spans="1:13" ht="10.15" customHeight="1" x14ac:dyDescent="0.2"/>
    <row r="2" spans="1:13" ht="31.7" customHeight="1" x14ac:dyDescent="0.2">
      <c r="A2" s="33">
        <v>21</v>
      </c>
      <c r="B2" s="611" t="s">
        <v>86</v>
      </c>
      <c r="C2" s="611"/>
      <c r="D2" s="611"/>
      <c r="E2" s="611"/>
      <c r="F2" s="611"/>
      <c r="G2" s="611"/>
      <c r="H2" s="611"/>
      <c r="I2" s="45"/>
      <c r="J2" s="45"/>
      <c r="K2" s="45"/>
      <c r="L2" s="45"/>
      <c r="M2" s="45"/>
    </row>
    <row r="3" spans="1:13" ht="15.75" customHeight="1" x14ac:dyDescent="0.2">
      <c r="A3" s="8"/>
      <c r="B3" s="45"/>
      <c r="C3" s="45"/>
      <c r="D3" s="45"/>
      <c r="E3" s="45"/>
      <c r="F3" s="45"/>
      <c r="G3" s="45"/>
      <c r="H3" s="45"/>
      <c r="I3" s="45"/>
      <c r="J3" s="45"/>
      <c r="K3" s="45"/>
      <c r="L3" s="45"/>
      <c r="M3" s="45"/>
    </row>
    <row r="4" spans="1:13" x14ac:dyDescent="0.2">
      <c r="B4" s="655" t="s">
        <v>49</v>
      </c>
      <c r="C4" s="655"/>
      <c r="D4" s="655"/>
      <c r="E4" s="655"/>
      <c r="F4" s="655"/>
    </row>
    <row r="5" spans="1:13" x14ac:dyDescent="0.2">
      <c r="B5" s="665" t="s">
        <v>57</v>
      </c>
      <c r="C5" s="665" t="s">
        <v>87</v>
      </c>
      <c r="D5" s="667" t="s">
        <v>278</v>
      </c>
      <c r="E5" s="668"/>
      <c r="F5" s="665" t="s">
        <v>12</v>
      </c>
    </row>
    <row r="6" spans="1:13" x14ac:dyDescent="0.2">
      <c r="B6" s="666"/>
      <c r="C6" s="666"/>
      <c r="D6" s="494" t="s">
        <v>88</v>
      </c>
      <c r="E6" s="494" t="s">
        <v>89</v>
      </c>
      <c r="F6" s="666"/>
    </row>
    <row r="7" spans="1:13" x14ac:dyDescent="0.2">
      <c r="B7" s="112">
        <v>2004</v>
      </c>
      <c r="C7" s="65">
        <v>5845</v>
      </c>
      <c r="D7" s="65">
        <v>722</v>
      </c>
      <c r="E7" s="65">
        <v>713</v>
      </c>
      <c r="F7" s="66">
        <v>7280</v>
      </c>
    </row>
    <row r="8" spans="1:13" x14ac:dyDescent="0.2">
      <c r="B8" s="113">
        <v>2005</v>
      </c>
      <c r="C8" s="67">
        <v>7677</v>
      </c>
      <c r="D8" s="67">
        <v>2990</v>
      </c>
      <c r="E8" s="67">
        <v>979</v>
      </c>
      <c r="F8" s="68">
        <v>11646</v>
      </c>
    </row>
    <row r="9" spans="1:13" x14ac:dyDescent="0.2">
      <c r="B9" s="113">
        <v>2006</v>
      </c>
      <c r="C9" s="67">
        <v>6477</v>
      </c>
      <c r="D9" s="67">
        <v>1199</v>
      </c>
      <c r="E9" s="67">
        <v>1401</v>
      </c>
      <c r="F9" s="68">
        <v>9077</v>
      </c>
    </row>
    <row r="10" spans="1:13" x14ac:dyDescent="0.2">
      <c r="B10" s="113">
        <v>2007</v>
      </c>
      <c r="C10" s="67">
        <v>7117</v>
      </c>
      <c r="D10" s="67">
        <v>1005</v>
      </c>
      <c r="E10" s="67">
        <v>1174</v>
      </c>
      <c r="F10" s="68">
        <v>9296</v>
      </c>
    </row>
    <row r="11" spans="1:13" x14ac:dyDescent="0.2">
      <c r="B11" s="113">
        <v>2008</v>
      </c>
      <c r="C11" s="67">
        <v>6233</v>
      </c>
      <c r="D11" s="67">
        <v>2179</v>
      </c>
      <c r="E11" s="67">
        <v>836</v>
      </c>
      <c r="F11" s="68">
        <v>9248</v>
      </c>
    </row>
    <row r="12" spans="1:13" x14ac:dyDescent="0.2">
      <c r="B12" s="113">
        <v>2009</v>
      </c>
      <c r="C12" s="67">
        <v>902</v>
      </c>
      <c r="D12" s="67">
        <v>5010</v>
      </c>
      <c r="E12" s="67">
        <v>512</v>
      </c>
      <c r="F12" s="68">
        <v>6424</v>
      </c>
    </row>
    <row r="13" spans="1:13" x14ac:dyDescent="0.2">
      <c r="B13" s="113">
        <v>2010</v>
      </c>
      <c r="C13" s="67">
        <v>458</v>
      </c>
      <c r="D13" s="67">
        <v>4371</v>
      </c>
      <c r="E13" s="67">
        <v>442</v>
      </c>
      <c r="F13" s="68">
        <v>5271</v>
      </c>
    </row>
    <row r="14" spans="1:13" x14ac:dyDescent="0.2">
      <c r="B14" s="113">
        <v>2011</v>
      </c>
      <c r="C14" s="67">
        <v>532</v>
      </c>
      <c r="D14" s="67">
        <v>5462</v>
      </c>
      <c r="E14" s="67">
        <v>608</v>
      </c>
      <c r="F14" s="68">
        <v>6602</v>
      </c>
    </row>
    <row r="15" spans="1:13" ht="15" x14ac:dyDescent="0.2">
      <c r="B15" s="114" t="s">
        <v>90</v>
      </c>
      <c r="C15" s="67">
        <v>332</v>
      </c>
      <c r="D15" s="67">
        <v>4060</v>
      </c>
      <c r="E15" s="67">
        <v>1637</v>
      </c>
      <c r="F15" s="68">
        <v>6029</v>
      </c>
    </row>
    <row r="16" spans="1:13" x14ac:dyDescent="0.2">
      <c r="B16" s="113">
        <v>2013</v>
      </c>
      <c r="C16" s="67">
        <v>147</v>
      </c>
      <c r="D16" s="67">
        <v>5270</v>
      </c>
      <c r="E16" s="67">
        <v>2174</v>
      </c>
      <c r="F16" s="68">
        <v>7591</v>
      </c>
    </row>
    <row r="17" spans="2:6" ht="15" customHeight="1" x14ac:dyDescent="0.2">
      <c r="B17" s="114" t="s">
        <v>91</v>
      </c>
      <c r="C17" s="67">
        <v>25</v>
      </c>
      <c r="D17" s="660">
        <v>13334</v>
      </c>
      <c r="E17" s="661"/>
      <c r="F17" s="68">
        <v>13359</v>
      </c>
    </row>
    <row r="18" spans="2:6" ht="15" customHeight="1" x14ac:dyDescent="0.2">
      <c r="B18" s="114">
        <v>2015</v>
      </c>
      <c r="C18" s="67">
        <v>105</v>
      </c>
      <c r="D18" s="660">
        <v>8997</v>
      </c>
      <c r="E18" s="661"/>
      <c r="F18" s="68">
        <v>9102</v>
      </c>
    </row>
    <row r="19" spans="2:6" ht="15" customHeight="1" x14ac:dyDescent="0.2">
      <c r="B19" s="383">
        <v>2016</v>
      </c>
      <c r="C19" s="547">
        <v>143</v>
      </c>
      <c r="D19" s="660">
        <v>9251</v>
      </c>
      <c r="E19" s="661"/>
      <c r="F19" s="548">
        <v>9394</v>
      </c>
    </row>
    <row r="20" spans="2:6" ht="15" customHeight="1" x14ac:dyDescent="0.2">
      <c r="B20" s="383">
        <v>2017</v>
      </c>
      <c r="C20" s="547">
        <v>413</v>
      </c>
      <c r="D20" s="660">
        <v>9900</v>
      </c>
      <c r="E20" s="661"/>
      <c r="F20" s="548">
        <f>C20+D20</f>
        <v>10313</v>
      </c>
    </row>
    <row r="21" spans="2:6" ht="15" customHeight="1" x14ac:dyDescent="0.2">
      <c r="B21" s="383">
        <v>2018</v>
      </c>
      <c r="C21" s="547">
        <v>552</v>
      </c>
      <c r="D21" s="660">
        <v>10617</v>
      </c>
      <c r="E21" s="661"/>
      <c r="F21" s="548">
        <f t="shared" ref="F21" si="0">C21+D21</f>
        <v>11169</v>
      </c>
    </row>
    <row r="22" spans="2:6" ht="15" customHeight="1" x14ac:dyDescent="0.2">
      <c r="B22" s="113">
        <v>2019</v>
      </c>
      <c r="C22" s="67">
        <v>361</v>
      </c>
      <c r="D22" s="660">
        <v>11274</v>
      </c>
      <c r="E22" s="661"/>
      <c r="F22" s="68">
        <f>C22+D22</f>
        <v>11635</v>
      </c>
    </row>
    <row r="23" spans="2:6" ht="15" customHeight="1" x14ac:dyDescent="0.2">
      <c r="B23" s="113">
        <v>2020</v>
      </c>
      <c r="C23" s="67">
        <v>411</v>
      </c>
      <c r="D23" s="660">
        <v>7102</v>
      </c>
      <c r="E23" s="661"/>
      <c r="F23" s="68">
        <f>C23+D23</f>
        <v>7513</v>
      </c>
    </row>
    <row r="24" spans="2:6" ht="15" customHeight="1" x14ac:dyDescent="0.2">
      <c r="B24" s="489">
        <v>2021</v>
      </c>
      <c r="C24" s="549">
        <v>89</v>
      </c>
      <c r="D24" s="662">
        <v>2741</v>
      </c>
      <c r="E24" s="663"/>
      <c r="F24" s="550">
        <f>C24+D24</f>
        <v>2830</v>
      </c>
    </row>
    <row r="26" spans="2:6" x14ac:dyDescent="0.2">
      <c r="B26" s="655" t="s">
        <v>48</v>
      </c>
      <c r="C26" s="655"/>
      <c r="D26" s="655"/>
      <c r="E26" s="655"/>
      <c r="F26" s="655"/>
    </row>
    <row r="27" spans="2:6" x14ac:dyDescent="0.2">
      <c r="B27" s="665" t="s">
        <v>57</v>
      </c>
      <c r="C27" s="665" t="s">
        <v>87</v>
      </c>
      <c r="D27" s="667" t="s">
        <v>278</v>
      </c>
      <c r="E27" s="668"/>
      <c r="F27" s="665" t="s">
        <v>12</v>
      </c>
    </row>
    <row r="28" spans="2:6" x14ac:dyDescent="0.2">
      <c r="B28" s="666"/>
      <c r="C28" s="666"/>
      <c r="D28" s="494" t="s">
        <v>88</v>
      </c>
      <c r="E28" s="494" t="s">
        <v>89</v>
      </c>
      <c r="F28" s="666"/>
    </row>
    <row r="29" spans="2:6" x14ac:dyDescent="0.2">
      <c r="B29" s="112">
        <v>2004</v>
      </c>
      <c r="C29" s="65">
        <v>86</v>
      </c>
      <c r="D29" s="65">
        <v>15</v>
      </c>
      <c r="E29" s="65">
        <v>18</v>
      </c>
      <c r="F29" s="66">
        <v>119</v>
      </c>
    </row>
    <row r="30" spans="2:6" x14ac:dyDescent="0.2">
      <c r="B30" s="113">
        <v>2005</v>
      </c>
      <c r="C30" s="67">
        <v>124</v>
      </c>
      <c r="D30" s="67">
        <v>43</v>
      </c>
      <c r="E30" s="67">
        <v>29</v>
      </c>
      <c r="F30" s="68">
        <v>196</v>
      </c>
    </row>
    <row r="31" spans="2:6" x14ac:dyDescent="0.2">
      <c r="B31" s="113">
        <v>2006</v>
      </c>
      <c r="C31" s="67">
        <v>113</v>
      </c>
      <c r="D31" s="67">
        <v>31</v>
      </c>
      <c r="E31" s="67">
        <v>26</v>
      </c>
      <c r="F31" s="68">
        <v>170</v>
      </c>
    </row>
    <row r="32" spans="2:6" x14ac:dyDescent="0.2">
      <c r="B32" s="113">
        <v>2007</v>
      </c>
      <c r="C32" s="67">
        <v>127</v>
      </c>
      <c r="D32" s="67">
        <v>24</v>
      </c>
      <c r="E32" s="67">
        <v>26</v>
      </c>
      <c r="F32" s="68">
        <v>177</v>
      </c>
    </row>
    <row r="33" spans="2:6" x14ac:dyDescent="0.2">
      <c r="B33" s="113">
        <v>2008</v>
      </c>
      <c r="C33" s="67">
        <v>128</v>
      </c>
      <c r="D33" s="67">
        <v>43</v>
      </c>
      <c r="E33" s="67">
        <v>25</v>
      </c>
      <c r="F33" s="68">
        <v>196</v>
      </c>
    </row>
    <row r="34" spans="2:6" x14ac:dyDescent="0.2">
      <c r="B34" s="113">
        <v>2009</v>
      </c>
      <c r="C34" s="67">
        <v>52</v>
      </c>
      <c r="D34" s="67">
        <v>93</v>
      </c>
      <c r="E34" s="67">
        <v>20</v>
      </c>
      <c r="F34" s="68">
        <v>165</v>
      </c>
    </row>
    <row r="35" spans="2:6" x14ac:dyDescent="0.2">
      <c r="B35" s="113">
        <v>2010</v>
      </c>
      <c r="C35" s="67">
        <v>30</v>
      </c>
      <c r="D35" s="67">
        <v>90</v>
      </c>
      <c r="E35" s="67">
        <v>16</v>
      </c>
      <c r="F35" s="68">
        <v>136</v>
      </c>
    </row>
    <row r="36" spans="2:6" x14ac:dyDescent="0.2">
      <c r="B36" s="113">
        <v>2011</v>
      </c>
      <c r="C36" s="67">
        <v>37</v>
      </c>
      <c r="D36" s="67">
        <v>98</v>
      </c>
      <c r="E36" s="67">
        <v>14</v>
      </c>
      <c r="F36" s="68">
        <v>149</v>
      </c>
    </row>
    <row r="37" spans="2:6" x14ac:dyDescent="0.2">
      <c r="B37" s="113">
        <v>2012</v>
      </c>
      <c r="C37" s="67">
        <v>20</v>
      </c>
      <c r="D37" s="67">
        <v>106</v>
      </c>
      <c r="E37" s="67">
        <v>44</v>
      </c>
      <c r="F37" s="68">
        <v>170</v>
      </c>
    </row>
    <row r="38" spans="2:6" x14ac:dyDescent="0.2">
      <c r="B38" s="113">
        <v>2013</v>
      </c>
      <c r="C38" s="67">
        <v>15</v>
      </c>
      <c r="D38" s="67">
        <v>94</v>
      </c>
      <c r="E38" s="67">
        <v>43</v>
      </c>
      <c r="F38" s="68">
        <v>152</v>
      </c>
    </row>
    <row r="39" spans="2:6" ht="15" customHeight="1" x14ac:dyDescent="0.2">
      <c r="B39" s="114" t="s">
        <v>91</v>
      </c>
      <c r="C39" s="67">
        <v>3</v>
      </c>
      <c r="D39" s="660">
        <v>223</v>
      </c>
      <c r="E39" s="661"/>
      <c r="F39" s="68">
        <v>226</v>
      </c>
    </row>
    <row r="40" spans="2:6" ht="15" customHeight="1" x14ac:dyDescent="0.2">
      <c r="B40" s="114">
        <v>2015</v>
      </c>
      <c r="C40" s="67">
        <v>13</v>
      </c>
      <c r="D40" s="660">
        <v>203</v>
      </c>
      <c r="E40" s="661"/>
      <c r="F40" s="68">
        <v>216</v>
      </c>
    </row>
    <row r="41" spans="2:6" ht="15" customHeight="1" x14ac:dyDescent="0.2">
      <c r="B41" s="383">
        <v>2016</v>
      </c>
      <c r="C41" s="547">
        <v>21</v>
      </c>
      <c r="D41" s="660">
        <v>204</v>
      </c>
      <c r="E41" s="661"/>
      <c r="F41" s="548">
        <v>225</v>
      </c>
    </row>
    <row r="42" spans="2:6" ht="15" customHeight="1" x14ac:dyDescent="0.2">
      <c r="B42" s="383">
        <v>2017</v>
      </c>
      <c r="C42" s="547">
        <v>27</v>
      </c>
      <c r="D42" s="660">
        <v>232</v>
      </c>
      <c r="E42" s="661"/>
      <c r="F42" s="548">
        <f>C42+D42</f>
        <v>259</v>
      </c>
    </row>
    <row r="43" spans="2:6" ht="15" customHeight="1" x14ac:dyDescent="0.2">
      <c r="B43" s="383">
        <v>2018</v>
      </c>
      <c r="C43" s="547">
        <v>33</v>
      </c>
      <c r="D43" s="660">
        <v>282</v>
      </c>
      <c r="E43" s="661"/>
      <c r="F43" s="548">
        <f>C43+D43</f>
        <v>315</v>
      </c>
    </row>
    <row r="44" spans="2:6" ht="15" customHeight="1" x14ac:dyDescent="0.2">
      <c r="B44" s="113">
        <v>2019</v>
      </c>
      <c r="C44" s="67">
        <v>26</v>
      </c>
      <c r="D44" s="660">
        <v>310</v>
      </c>
      <c r="E44" s="661"/>
      <c r="F44" s="68">
        <f>C44+D44</f>
        <v>336</v>
      </c>
    </row>
    <row r="45" spans="2:6" ht="15" customHeight="1" x14ac:dyDescent="0.2">
      <c r="B45" s="113">
        <v>2020</v>
      </c>
      <c r="C45" s="67">
        <v>33</v>
      </c>
      <c r="D45" s="660">
        <v>274</v>
      </c>
      <c r="E45" s="661"/>
      <c r="F45" s="68">
        <v>307</v>
      </c>
    </row>
    <row r="46" spans="2:6" ht="15" customHeight="1" x14ac:dyDescent="0.2">
      <c r="B46" s="489">
        <v>2021</v>
      </c>
      <c r="C46" s="549">
        <v>13</v>
      </c>
      <c r="D46" s="662">
        <v>152</v>
      </c>
      <c r="E46" s="663"/>
      <c r="F46" s="550">
        <f>C46+D46</f>
        <v>165</v>
      </c>
    </row>
    <row r="48" spans="2:6" ht="15" x14ac:dyDescent="0.2">
      <c r="B48" s="655" t="s">
        <v>240</v>
      </c>
      <c r="C48" s="655"/>
      <c r="D48" s="655"/>
      <c r="E48" s="655"/>
      <c r="F48" s="655"/>
    </row>
    <row r="49" spans="2:6" ht="14.25" customHeight="1" x14ac:dyDescent="0.2">
      <c r="B49" s="665" t="s">
        <v>57</v>
      </c>
      <c r="C49" s="665" t="s">
        <v>87</v>
      </c>
      <c r="D49" s="667" t="s">
        <v>278</v>
      </c>
      <c r="E49" s="668"/>
      <c r="F49" s="665" t="s">
        <v>12</v>
      </c>
    </row>
    <row r="50" spans="2:6" x14ac:dyDescent="0.2">
      <c r="B50" s="666"/>
      <c r="C50" s="666"/>
      <c r="D50" s="64" t="s">
        <v>88</v>
      </c>
      <c r="E50" s="64" t="s">
        <v>89</v>
      </c>
      <c r="F50" s="666"/>
    </row>
    <row r="51" spans="2:6" x14ac:dyDescent="0.2">
      <c r="B51" s="112">
        <v>2004</v>
      </c>
      <c r="C51" s="539" t="s">
        <v>11</v>
      </c>
      <c r="D51" s="539" t="s">
        <v>11</v>
      </c>
      <c r="E51" s="539" t="s">
        <v>11</v>
      </c>
      <c r="F51" s="540" t="s">
        <v>11</v>
      </c>
    </row>
    <row r="52" spans="2:6" x14ac:dyDescent="0.2">
      <c r="B52" s="113">
        <v>2005</v>
      </c>
      <c r="C52" s="541" t="s">
        <v>11</v>
      </c>
      <c r="D52" s="541" t="s">
        <v>11</v>
      </c>
      <c r="E52" s="541" t="s">
        <v>11</v>
      </c>
      <c r="F52" s="542" t="s">
        <v>11</v>
      </c>
    </row>
    <row r="53" spans="2:6" x14ac:dyDescent="0.2">
      <c r="B53" s="113">
        <v>2006</v>
      </c>
      <c r="C53" s="541" t="s">
        <v>11</v>
      </c>
      <c r="D53" s="541" t="s">
        <v>11</v>
      </c>
      <c r="E53" s="541" t="s">
        <v>11</v>
      </c>
      <c r="F53" s="542" t="s">
        <v>11</v>
      </c>
    </row>
    <row r="54" spans="2:6" x14ac:dyDescent="0.2">
      <c r="B54" s="113">
        <v>2007</v>
      </c>
      <c r="C54" s="541" t="s">
        <v>11</v>
      </c>
      <c r="D54" s="541" t="s">
        <v>11</v>
      </c>
      <c r="E54" s="541" t="s">
        <v>11</v>
      </c>
      <c r="F54" s="542" t="s">
        <v>11</v>
      </c>
    </row>
    <row r="55" spans="2:6" x14ac:dyDescent="0.2">
      <c r="B55" s="113">
        <v>2008</v>
      </c>
      <c r="C55" s="541" t="s">
        <v>11</v>
      </c>
      <c r="D55" s="541" t="s">
        <v>11</v>
      </c>
      <c r="E55" s="541" t="s">
        <v>11</v>
      </c>
      <c r="F55" s="542" t="s">
        <v>11</v>
      </c>
    </row>
    <row r="56" spans="2:6" x14ac:dyDescent="0.2">
      <c r="B56" s="113">
        <v>2009</v>
      </c>
      <c r="C56" s="541">
        <v>21.81</v>
      </c>
      <c r="D56" s="541">
        <v>58.17</v>
      </c>
      <c r="E56" s="541">
        <v>25.45</v>
      </c>
      <c r="F56" s="542">
        <v>42.75</v>
      </c>
    </row>
    <row r="57" spans="2:6" x14ac:dyDescent="0.2">
      <c r="B57" s="113">
        <v>2010</v>
      </c>
      <c r="C57" s="541">
        <v>13.73</v>
      </c>
      <c r="D57" s="541">
        <v>45.84</v>
      </c>
      <c r="E57" s="541">
        <v>25.06</v>
      </c>
      <c r="F57" s="542">
        <v>36.32</v>
      </c>
    </row>
    <row r="58" spans="2:6" x14ac:dyDescent="0.2">
      <c r="B58" s="113">
        <v>2011</v>
      </c>
      <c r="C58" s="541">
        <v>15.89</v>
      </c>
      <c r="D58" s="541">
        <v>50.54</v>
      </c>
      <c r="E58" s="541">
        <v>40.86</v>
      </c>
      <c r="F58" s="542">
        <v>41.03</v>
      </c>
    </row>
    <row r="59" spans="2:6" ht="15" x14ac:dyDescent="0.2">
      <c r="B59" s="114" t="s">
        <v>90</v>
      </c>
      <c r="C59" s="541">
        <v>12.3</v>
      </c>
      <c r="D59" s="541">
        <v>46.26</v>
      </c>
      <c r="E59" s="541">
        <v>34.61</v>
      </c>
      <c r="F59" s="542">
        <v>39.25</v>
      </c>
    </row>
    <row r="60" spans="2:6" x14ac:dyDescent="0.2">
      <c r="B60" s="113">
        <v>2013</v>
      </c>
      <c r="C60" s="541">
        <v>15.53</v>
      </c>
      <c r="D60" s="541">
        <v>49.9</v>
      </c>
      <c r="E60" s="541">
        <v>41.3</v>
      </c>
      <c r="F60" s="542">
        <v>44.08</v>
      </c>
    </row>
    <row r="61" spans="2:6" ht="15" x14ac:dyDescent="0.2">
      <c r="B61" s="114" t="s">
        <v>91</v>
      </c>
      <c r="C61" s="541">
        <v>7.67</v>
      </c>
      <c r="D61" s="658">
        <v>55.25</v>
      </c>
      <c r="E61" s="659"/>
      <c r="F61" s="542">
        <v>54.62</v>
      </c>
    </row>
    <row r="62" spans="2:6" ht="15" customHeight="1" x14ac:dyDescent="0.2">
      <c r="B62" s="114">
        <v>2015</v>
      </c>
      <c r="C62" s="541">
        <v>8.31</v>
      </c>
      <c r="D62" s="658">
        <v>49.19</v>
      </c>
      <c r="E62" s="659"/>
      <c r="F62" s="542">
        <v>46.73</v>
      </c>
    </row>
    <row r="63" spans="2:6" ht="15" customHeight="1" x14ac:dyDescent="0.2">
      <c r="B63" s="383">
        <v>2016</v>
      </c>
      <c r="C63" s="541">
        <v>5.76</v>
      </c>
      <c r="D63" s="658">
        <v>39.5</v>
      </c>
      <c r="E63" s="659"/>
      <c r="F63" s="542">
        <v>36.35</v>
      </c>
    </row>
    <row r="64" spans="2:6" ht="15" customHeight="1" x14ac:dyDescent="0.2">
      <c r="B64" s="383">
        <v>2017</v>
      </c>
      <c r="C64" s="543">
        <v>15.93</v>
      </c>
      <c r="D64" s="658">
        <v>44.81</v>
      </c>
      <c r="E64" s="659"/>
      <c r="F64" s="544">
        <v>41.8</v>
      </c>
    </row>
    <row r="65" spans="1:9" ht="15" customHeight="1" x14ac:dyDescent="0.2">
      <c r="B65" s="383">
        <v>2018</v>
      </c>
      <c r="C65" s="543">
        <v>16.91</v>
      </c>
      <c r="D65" s="658">
        <v>37.69</v>
      </c>
      <c r="E65" s="659"/>
      <c r="F65" s="544">
        <v>35.51</v>
      </c>
    </row>
    <row r="66" spans="1:9" ht="15" customHeight="1" x14ac:dyDescent="0.2">
      <c r="B66" s="113">
        <v>2019</v>
      </c>
      <c r="C66" s="541">
        <v>11.884615384615385</v>
      </c>
      <c r="D66" s="658">
        <v>33.3774193548387</v>
      </c>
      <c r="E66" s="659"/>
      <c r="F66" s="542">
        <v>31.714285714285715</v>
      </c>
    </row>
    <row r="67" spans="1:9" ht="15" customHeight="1" x14ac:dyDescent="0.2">
      <c r="B67" s="113">
        <v>2020</v>
      </c>
      <c r="C67" s="541">
        <v>14</v>
      </c>
      <c r="D67" s="658">
        <v>30.2</v>
      </c>
      <c r="E67" s="659"/>
      <c r="F67" s="542">
        <v>28.5</v>
      </c>
    </row>
    <row r="68" spans="1:9" ht="15" customHeight="1" x14ac:dyDescent="0.2">
      <c r="B68" s="489">
        <v>2021</v>
      </c>
      <c r="C68" s="545">
        <v>6.8461538461538458</v>
      </c>
      <c r="D68" s="656">
        <v>21.75</v>
      </c>
      <c r="E68" s="657"/>
      <c r="F68" s="546">
        <v>20.575757575757574</v>
      </c>
    </row>
    <row r="69" spans="1:9" s="18" customFormat="1" ht="5.25" customHeight="1" x14ac:dyDescent="0.25">
      <c r="A69" s="34"/>
      <c r="B69" s="207"/>
    </row>
    <row r="70" spans="1:9" ht="12.75" customHeight="1" x14ac:dyDescent="0.2">
      <c r="B70" s="69" t="s">
        <v>92</v>
      </c>
      <c r="C70" s="70"/>
      <c r="D70" s="70"/>
      <c r="E70" s="58"/>
      <c r="F70" s="58"/>
      <c r="G70" s="58"/>
    </row>
    <row r="71" spans="1:9" s="18" customFormat="1" ht="5.25" customHeight="1" x14ac:dyDescent="0.25">
      <c r="A71" s="34"/>
      <c r="B71" s="207"/>
    </row>
    <row r="72" spans="1:9" s="18" customFormat="1" ht="12.75" customHeight="1" x14ac:dyDescent="0.25">
      <c r="A72" s="34"/>
      <c r="B72" s="488" t="s">
        <v>289</v>
      </c>
    </row>
    <row r="73" spans="1:9" s="18" customFormat="1" ht="5.25" customHeight="1" x14ac:dyDescent="0.25">
      <c r="A73" s="34"/>
      <c r="B73" s="207"/>
    </row>
    <row r="74" spans="1:9" ht="12.75" customHeight="1" x14ac:dyDescent="0.2">
      <c r="B74" s="69" t="s">
        <v>93</v>
      </c>
      <c r="C74" s="69"/>
      <c r="D74" s="69"/>
      <c r="E74" s="69"/>
      <c r="F74" s="69"/>
      <c r="G74" s="58"/>
    </row>
    <row r="75" spans="1:9" s="18" customFormat="1" ht="5.25" customHeight="1" x14ac:dyDescent="0.25">
      <c r="A75" s="34"/>
      <c r="B75" s="207"/>
    </row>
    <row r="76" spans="1:9" ht="27.2" customHeight="1" x14ac:dyDescent="0.2">
      <c r="B76" s="664" t="s">
        <v>94</v>
      </c>
      <c r="C76" s="664"/>
      <c r="D76" s="664"/>
      <c r="E76" s="664"/>
      <c r="F76" s="664"/>
      <c r="G76" s="664"/>
      <c r="H76" s="664"/>
      <c r="I76" s="664"/>
    </row>
    <row r="77" spans="1:9" ht="15" customHeight="1" x14ac:dyDescent="0.2">
      <c r="B77" s="664" t="s">
        <v>190</v>
      </c>
      <c r="C77" s="664"/>
      <c r="D77" s="664"/>
      <c r="E77" s="664"/>
      <c r="F77" s="664"/>
      <c r="G77" s="664"/>
      <c r="H77" s="664"/>
      <c r="I77" s="664"/>
    </row>
    <row r="78" spans="1:9" ht="38.1" customHeight="1" x14ac:dyDescent="0.2">
      <c r="B78" s="664" t="s">
        <v>241</v>
      </c>
      <c r="C78" s="664"/>
      <c r="D78" s="664"/>
      <c r="E78" s="664"/>
      <c r="F78" s="664"/>
      <c r="G78" s="664"/>
      <c r="H78" s="664"/>
      <c r="I78" s="664"/>
    </row>
    <row r="79" spans="1:9" s="18" customFormat="1" ht="5.25" customHeight="1" x14ac:dyDescent="0.25">
      <c r="A79" s="34"/>
      <c r="B79" s="207"/>
    </row>
    <row r="80" spans="1:9" s="18" customFormat="1" ht="12.75" customHeight="1" x14ac:dyDescent="0.25">
      <c r="A80" s="34"/>
      <c r="B80" s="207" t="s">
        <v>71</v>
      </c>
    </row>
    <row r="81" spans="2:7" x14ac:dyDescent="0.2">
      <c r="B81" s="58"/>
      <c r="C81" s="58"/>
      <c r="D81" s="58"/>
      <c r="E81" s="58"/>
      <c r="F81" s="58"/>
      <c r="G81" s="58"/>
    </row>
  </sheetData>
  <mergeCells count="43">
    <mergeCell ref="B77:I77"/>
    <mergeCell ref="B76:I76"/>
    <mergeCell ref="D27:E27"/>
    <mergeCell ref="F27:F28"/>
    <mergeCell ref="B5:B6"/>
    <mergeCell ref="C5:C6"/>
    <mergeCell ref="D5:E5"/>
    <mergeCell ref="F5:F6"/>
    <mergeCell ref="D23:E23"/>
    <mergeCell ref="D45:E45"/>
    <mergeCell ref="D67:E67"/>
    <mergeCell ref="B78:I78"/>
    <mergeCell ref="D19:E19"/>
    <mergeCell ref="D41:E41"/>
    <mergeCell ref="D63:E63"/>
    <mergeCell ref="D20:E20"/>
    <mergeCell ref="D42:E42"/>
    <mergeCell ref="D64:E64"/>
    <mergeCell ref="D21:E21"/>
    <mergeCell ref="D43:E43"/>
    <mergeCell ref="D65:E65"/>
    <mergeCell ref="C49:C50"/>
    <mergeCell ref="B49:B50"/>
    <mergeCell ref="D49:E49"/>
    <mergeCell ref="F49:F50"/>
    <mergeCell ref="B27:B28"/>
    <mergeCell ref="C27:C28"/>
    <mergeCell ref="B2:H2"/>
    <mergeCell ref="B4:F4"/>
    <mergeCell ref="D68:E68"/>
    <mergeCell ref="B26:F26"/>
    <mergeCell ref="B48:F48"/>
    <mergeCell ref="D61:E61"/>
    <mergeCell ref="D62:E62"/>
    <mergeCell ref="D17:E17"/>
    <mergeCell ref="D18:E18"/>
    <mergeCell ref="D24:E24"/>
    <mergeCell ref="D39:E39"/>
    <mergeCell ref="D40:E40"/>
    <mergeCell ref="D46:E46"/>
    <mergeCell ref="D66:E66"/>
    <mergeCell ref="D44:E44"/>
    <mergeCell ref="D22:E22"/>
  </mergeCells>
  <pageMargins left="0.70866141732283472" right="0.70866141732283472" top="0.74803149606299213" bottom="0.74803149606299213" header="0.31496062992125984" footer="0.31496062992125984"/>
  <pageSetup paperSize="9" scale="63" orientation="portrait" r:id="rId1"/>
  <headerFooter>
    <oddHeader>&amp;L&amp;G&amp;CPrise en charge hospitalière</oddHeader>
    <oddFooter>&amp;L&amp;A&amp;C&amp;P sur &amp;N&amp;R&amp;F</oddFooter>
  </headerFooter>
  <rowBreaks count="1" manualBreakCount="1">
    <brk id="46" min="1" max="8"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45"/>
  <sheetViews>
    <sheetView showGridLines="0" zoomScaleNormal="100" zoomScaleSheetLayoutView="100" workbookViewId="0"/>
  </sheetViews>
  <sheetFormatPr baseColWidth="10" defaultColWidth="11.42578125" defaultRowHeight="14.25" x14ac:dyDescent="0.2"/>
  <cols>
    <col min="1" max="1" width="1.7109375" style="32" customWidth="1"/>
    <col min="2" max="2" width="34.140625" style="9" customWidth="1"/>
    <col min="3" max="14" width="11.85546875" style="9" customWidth="1"/>
    <col min="15" max="15" width="11.85546875" style="9" bestFit="1" customWidth="1"/>
    <col min="16" max="16" width="3.28515625" style="9" customWidth="1"/>
    <col min="17" max="17" width="11.7109375" style="9" bestFit="1" customWidth="1"/>
    <col min="18" max="16384" width="11.42578125" style="9"/>
  </cols>
  <sheetData>
    <row r="1" spans="1:85" ht="10.15" customHeight="1" x14ac:dyDescent="0.2"/>
    <row r="2" spans="1:85" ht="20.65" customHeight="1" x14ac:dyDescent="0.2">
      <c r="A2" s="33">
        <v>23</v>
      </c>
      <c r="B2" s="45" t="s">
        <v>271</v>
      </c>
      <c r="C2" s="45"/>
      <c r="D2" s="45"/>
      <c r="E2" s="45"/>
      <c r="F2" s="45"/>
      <c r="G2" s="45"/>
      <c r="H2" s="45"/>
      <c r="I2" s="45"/>
      <c r="J2" s="45"/>
      <c r="K2" s="45"/>
      <c r="L2" s="45"/>
    </row>
    <row r="3" spans="1:85" ht="15.75" customHeight="1" x14ac:dyDescent="0.2">
      <c r="B3" s="45"/>
      <c r="C3" s="45"/>
      <c r="D3" s="45"/>
      <c r="E3" s="45"/>
      <c r="F3" s="45"/>
      <c r="G3" s="45"/>
      <c r="H3" s="45"/>
      <c r="I3" s="45"/>
      <c r="J3" s="45"/>
      <c r="K3" s="45"/>
      <c r="L3" s="45"/>
      <c r="M3" s="12"/>
      <c r="N3" s="12"/>
      <c r="O3" s="152"/>
      <c r="P3" s="152"/>
      <c r="Q3" s="152"/>
      <c r="R3" s="152"/>
      <c r="S3" s="152"/>
      <c r="T3" s="152"/>
      <c r="U3" s="15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row>
    <row r="4" spans="1:85" s="41" customFormat="1" ht="15" customHeight="1" x14ac:dyDescent="0.25">
      <c r="A4" s="40"/>
      <c r="B4" s="71" t="s">
        <v>101</v>
      </c>
      <c r="C4" s="75">
        <v>2008</v>
      </c>
      <c r="D4" s="75">
        <v>2009</v>
      </c>
      <c r="E4" s="75">
        <v>2010</v>
      </c>
      <c r="F4" s="75">
        <v>2011</v>
      </c>
      <c r="G4" s="75">
        <v>2012</v>
      </c>
      <c r="H4" s="75">
        <v>2013</v>
      </c>
      <c r="I4" s="75">
        <v>2014</v>
      </c>
      <c r="J4" s="75">
        <v>2015</v>
      </c>
      <c r="K4" s="75">
        <v>2016</v>
      </c>
      <c r="L4" s="75">
        <v>2017</v>
      </c>
      <c r="M4" s="75">
        <v>2018</v>
      </c>
      <c r="N4" s="75">
        <v>2019</v>
      </c>
      <c r="O4" s="75">
        <v>2020</v>
      </c>
      <c r="P4" s="424"/>
      <c r="Q4" s="378"/>
      <c r="R4" s="378"/>
      <c r="S4" s="378"/>
      <c r="T4" s="378"/>
      <c r="U4" s="377"/>
      <c r="V4" s="377"/>
      <c r="W4" s="377"/>
      <c r="X4" s="377"/>
      <c r="Y4" s="374"/>
      <c r="Z4" s="374"/>
      <c r="AA4" s="374"/>
      <c r="AB4" s="374"/>
      <c r="AC4" s="374"/>
      <c r="AD4" s="374"/>
      <c r="AE4" s="374"/>
      <c r="AF4" s="374"/>
      <c r="AG4" s="374"/>
      <c r="AH4" s="374"/>
      <c r="AI4" s="374"/>
      <c r="AJ4" s="374"/>
      <c r="AK4" s="374"/>
      <c r="AL4" s="374"/>
      <c r="AM4" s="374"/>
      <c r="AN4" s="374"/>
      <c r="AO4" s="374"/>
      <c r="AP4" s="374"/>
      <c r="AQ4" s="374"/>
      <c r="AR4" s="374"/>
      <c r="AS4" s="374"/>
      <c r="AT4" s="374"/>
      <c r="AU4" s="374"/>
      <c r="AV4" s="374"/>
      <c r="AW4" s="374"/>
      <c r="AX4" s="374"/>
      <c r="AY4" s="374"/>
      <c r="AZ4" s="374"/>
      <c r="BA4" s="374"/>
      <c r="BB4" s="374"/>
      <c r="BC4" s="374"/>
      <c r="BD4" s="374"/>
      <c r="BE4" s="374"/>
      <c r="BF4" s="374"/>
      <c r="BG4" s="374"/>
      <c r="BH4" s="374"/>
      <c r="BI4" s="374"/>
      <c r="BJ4" s="374"/>
      <c r="BK4" s="374"/>
      <c r="BL4" s="374"/>
      <c r="BM4" s="374"/>
      <c r="BN4" s="374"/>
      <c r="BO4" s="374"/>
      <c r="BP4" s="374"/>
      <c r="BQ4" s="374"/>
      <c r="BR4" s="374"/>
      <c r="BS4" s="374"/>
      <c r="BT4" s="374"/>
      <c r="BU4" s="374"/>
      <c r="BV4" s="374"/>
      <c r="BW4" s="374"/>
      <c r="BX4" s="374"/>
      <c r="BY4" s="374"/>
      <c r="BZ4" s="374"/>
      <c r="CA4" s="374"/>
      <c r="CB4" s="374"/>
      <c r="CC4" s="374"/>
      <c r="CD4" s="374"/>
      <c r="CE4" s="374"/>
      <c r="CF4" s="374"/>
      <c r="CG4" s="374"/>
    </row>
    <row r="5" spans="1:85" s="41" customFormat="1" ht="15" customHeight="1" x14ac:dyDescent="0.25">
      <c r="A5" s="40"/>
      <c r="B5" s="76" t="s">
        <v>3</v>
      </c>
      <c r="C5" s="181">
        <v>109.17100000000001</v>
      </c>
      <c r="D5" s="181">
        <v>115.226</v>
      </c>
      <c r="E5" s="181">
        <v>123.679524</v>
      </c>
      <c r="F5" s="181">
        <v>128.65261699999999</v>
      </c>
      <c r="G5" s="181">
        <v>142.04956100000001</v>
      </c>
      <c r="H5" s="181">
        <v>139.731863</v>
      </c>
      <c r="I5" s="181">
        <v>149.53625199999999</v>
      </c>
      <c r="J5" s="181">
        <v>152.94771</v>
      </c>
      <c r="K5" s="181">
        <v>161.008703</v>
      </c>
      <c r="L5" s="181">
        <v>165.971825</v>
      </c>
      <c r="M5" s="181">
        <v>171.344886</v>
      </c>
      <c r="N5" s="181">
        <v>183.84323699999999</v>
      </c>
      <c r="O5" s="181">
        <v>187.83280400000001</v>
      </c>
      <c r="P5" s="424"/>
      <c r="Q5" s="490"/>
      <c r="R5" s="490"/>
      <c r="S5" s="490"/>
      <c r="T5" s="425"/>
      <c r="U5" s="86"/>
      <c r="V5" s="380"/>
      <c r="W5" s="379"/>
      <c r="X5" s="377"/>
      <c r="Y5" s="374"/>
      <c r="Z5" s="374"/>
      <c r="AA5" s="374"/>
      <c r="AB5" s="374"/>
      <c r="AC5" s="374"/>
      <c r="AD5" s="374"/>
      <c r="AE5" s="374"/>
      <c r="AF5" s="374"/>
      <c r="AG5" s="374"/>
      <c r="AH5" s="374"/>
      <c r="AI5" s="374"/>
      <c r="AJ5" s="374"/>
      <c r="AK5" s="374"/>
      <c r="AL5" s="374"/>
      <c r="AM5" s="374"/>
      <c r="AN5" s="374"/>
      <c r="AO5" s="374"/>
      <c r="AP5" s="374"/>
      <c r="AQ5" s="374"/>
      <c r="AR5" s="374"/>
      <c r="AS5" s="374"/>
      <c r="AT5" s="374"/>
      <c r="AU5" s="374"/>
      <c r="AV5" s="374"/>
      <c r="AW5" s="374"/>
      <c r="AX5" s="374"/>
      <c r="AY5" s="374"/>
      <c r="AZ5" s="374"/>
      <c r="BA5" s="374"/>
      <c r="BB5" s="374"/>
      <c r="BC5" s="374"/>
      <c r="BD5" s="374"/>
      <c r="BE5" s="374"/>
      <c r="BF5" s="374"/>
      <c r="BG5" s="374"/>
      <c r="BH5" s="374"/>
      <c r="BI5" s="374"/>
      <c r="BJ5" s="374"/>
      <c r="BK5" s="374"/>
      <c r="BL5" s="374"/>
      <c r="BM5" s="374"/>
      <c r="BN5" s="374"/>
      <c r="BO5" s="374"/>
      <c r="BP5" s="374"/>
      <c r="BQ5" s="374"/>
      <c r="BR5" s="374"/>
      <c r="BS5" s="374"/>
      <c r="BT5" s="374"/>
      <c r="BU5" s="374"/>
      <c r="BV5" s="374"/>
      <c r="BW5" s="374"/>
      <c r="BX5" s="374"/>
      <c r="BY5" s="374"/>
      <c r="BZ5" s="374"/>
      <c r="CA5" s="374"/>
      <c r="CB5" s="374"/>
      <c r="CC5" s="374"/>
      <c r="CD5" s="374"/>
      <c r="CE5" s="374"/>
      <c r="CF5" s="374"/>
      <c r="CG5" s="374"/>
    </row>
    <row r="6" spans="1:85" s="41" customFormat="1" ht="15" customHeight="1" x14ac:dyDescent="0.25">
      <c r="A6" s="40"/>
      <c r="B6" s="77" t="s">
        <v>272</v>
      </c>
      <c r="C6" s="182">
        <v>328.91800000000001</v>
      </c>
      <c r="D6" s="182">
        <v>342.46600000000001</v>
      </c>
      <c r="E6" s="182">
        <v>381.51176100000004</v>
      </c>
      <c r="F6" s="182">
        <v>401.16803099999998</v>
      </c>
      <c r="G6" s="182">
        <v>447.905529</v>
      </c>
      <c r="H6" s="182">
        <v>445.63027300000005</v>
      </c>
      <c r="I6" s="182">
        <v>468.966274</v>
      </c>
      <c r="J6" s="182">
        <v>470.83033499999999</v>
      </c>
      <c r="K6" s="182">
        <v>484.90633800000001</v>
      </c>
      <c r="L6" s="182">
        <v>491.49583799999999</v>
      </c>
      <c r="M6" s="182">
        <v>498.86226599999998</v>
      </c>
      <c r="N6" s="182">
        <v>511.68877700000002</v>
      </c>
      <c r="O6" s="182">
        <v>517.00024800000006</v>
      </c>
      <c r="P6" s="424"/>
      <c r="Q6" s="490"/>
      <c r="R6" s="490"/>
      <c r="S6" s="490"/>
      <c r="T6" s="425"/>
      <c r="U6" s="86"/>
      <c r="V6" s="380"/>
      <c r="W6" s="379"/>
      <c r="X6" s="377"/>
      <c r="Y6" s="374"/>
      <c r="Z6" s="374"/>
      <c r="AA6" s="374"/>
      <c r="AB6" s="374"/>
      <c r="AC6" s="374"/>
      <c r="AD6" s="374"/>
      <c r="AE6" s="374"/>
      <c r="AF6" s="374"/>
      <c r="AG6" s="374"/>
      <c r="AH6" s="374"/>
      <c r="AI6" s="374"/>
      <c r="AJ6" s="374"/>
      <c r="AK6" s="374"/>
      <c r="AL6" s="374"/>
      <c r="AM6" s="374"/>
      <c r="AN6" s="374"/>
      <c r="AO6" s="374"/>
      <c r="AP6" s="374"/>
      <c r="AQ6" s="374"/>
      <c r="AR6" s="374"/>
      <c r="AS6" s="374"/>
      <c r="AT6" s="374"/>
      <c r="AU6" s="374"/>
      <c r="AV6" s="374"/>
      <c r="AW6" s="374"/>
      <c r="AX6" s="374"/>
      <c r="AY6" s="374"/>
      <c r="AZ6" s="374"/>
      <c r="BA6" s="374"/>
      <c r="BB6" s="374"/>
      <c r="BC6" s="374"/>
      <c r="BD6" s="374"/>
      <c r="BE6" s="374"/>
      <c r="BF6" s="374"/>
      <c r="BG6" s="374"/>
      <c r="BH6" s="374"/>
      <c r="BI6" s="374"/>
      <c r="BJ6" s="374"/>
      <c r="BK6" s="374"/>
      <c r="BL6" s="374"/>
      <c r="BM6" s="374"/>
      <c r="BN6" s="374"/>
      <c r="BO6" s="374"/>
      <c r="BP6" s="374"/>
      <c r="BQ6" s="374"/>
      <c r="BR6" s="374"/>
      <c r="BS6" s="374"/>
      <c r="BT6" s="374"/>
      <c r="BU6" s="374"/>
      <c r="BV6" s="374"/>
      <c r="BW6" s="374"/>
      <c r="BX6" s="374"/>
      <c r="BY6" s="374"/>
      <c r="BZ6" s="374"/>
      <c r="CA6" s="374"/>
      <c r="CB6" s="374"/>
      <c r="CC6" s="374"/>
      <c r="CD6" s="374"/>
      <c r="CE6" s="374"/>
      <c r="CF6" s="374"/>
      <c r="CG6" s="374"/>
    </row>
    <row r="7" spans="1:85" s="41" customFormat="1" ht="15" customHeight="1" x14ac:dyDescent="0.25">
      <c r="A7" s="40"/>
      <c r="B7" s="77" t="s">
        <v>145</v>
      </c>
      <c r="C7" s="182">
        <v>87.674999999999997</v>
      </c>
      <c r="D7" s="182">
        <v>91.99</v>
      </c>
      <c r="E7" s="182">
        <v>96.402977000000007</v>
      </c>
      <c r="F7" s="182">
        <v>102.60123900000001</v>
      </c>
      <c r="G7" s="182">
        <v>104.215103</v>
      </c>
      <c r="H7" s="182">
        <v>109.986721</v>
      </c>
      <c r="I7" s="182">
        <v>279.00764500000002</v>
      </c>
      <c r="J7" s="182">
        <v>291.349738</v>
      </c>
      <c r="K7" s="182">
        <v>300.96460400000001</v>
      </c>
      <c r="L7" s="182">
        <v>301.68135899999999</v>
      </c>
      <c r="M7" s="182">
        <v>302.50553200000002</v>
      </c>
      <c r="N7" s="182">
        <v>337.08057100000002</v>
      </c>
      <c r="O7" s="182">
        <v>329.65529299999997</v>
      </c>
      <c r="P7" s="424"/>
      <c r="Q7" s="490"/>
      <c r="R7" s="490"/>
      <c r="S7" s="490"/>
      <c r="T7" s="425"/>
      <c r="U7" s="86"/>
      <c r="V7" s="380"/>
      <c r="W7" s="379"/>
      <c r="X7" s="377"/>
      <c r="Y7" s="374"/>
      <c r="Z7" s="374"/>
      <c r="AA7" s="374"/>
      <c r="AB7" s="374"/>
      <c r="AC7" s="374"/>
      <c r="AD7" s="374"/>
      <c r="AE7" s="374"/>
      <c r="AF7" s="374"/>
      <c r="AG7" s="374"/>
      <c r="AH7" s="374"/>
      <c r="AI7" s="374"/>
      <c r="AJ7" s="374"/>
      <c r="AK7" s="374"/>
      <c r="AL7" s="374"/>
      <c r="AM7" s="374"/>
      <c r="AN7" s="374"/>
      <c r="AO7" s="374"/>
      <c r="AP7" s="374"/>
      <c r="AQ7" s="374"/>
      <c r="AR7" s="374"/>
      <c r="AS7" s="374"/>
      <c r="AT7" s="374"/>
      <c r="AU7" s="374"/>
      <c r="AV7" s="374"/>
      <c r="AW7" s="374"/>
      <c r="AX7" s="374"/>
      <c r="AY7" s="374"/>
      <c r="AZ7" s="374"/>
      <c r="BA7" s="374"/>
      <c r="BB7" s="374"/>
      <c r="BC7" s="374"/>
      <c r="BD7" s="374"/>
      <c r="BE7" s="374"/>
      <c r="BF7" s="374"/>
      <c r="BG7" s="374"/>
      <c r="BH7" s="374"/>
      <c r="BI7" s="374"/>
      <c r="BJ7" s="374"/>
      <c r="BK7" s="374"/>
      <c r="BL7" s="374"/>
      <c r="BM7" s="374"/>
      <c r="BN7" s="374"/>
      <c r="BO7" s="374"/>
      <c r="BP7" s="374"/>
      <c r="BQ7" s="374"/>
      <c r="BR7" s="374"/>
      <c r="BS7" s="374"/>
      <c r="BT7" s="374"/>
      <c r="BU7" s="374"/>
      <c r="BV7" s="374"/>
      <c r="BW7" s="374"/>
      <c r="BX7" s="374"/>
      <c r="BY7" s="374"/>
      <c r="BZ7" s="374"/>
      <c r="CA7" s="374"/>
      <c r="CB7" s="374"/>
      <c r="CC7" s="374"/>
      <c r="CD7" s="374"/>
      <c r="CE7" s="374"/>
      <c r="CF7" s="374"/>
      <c r="CG7" s="374"/>
    </row>
    <row r="8" spans="1:85" s="41" customFormat="1" ht="15" customHeight="1" x14ac:dyDescent="0.25">
      <c r="A8" s="40"/>
      <c r="B8" s="79" t="s">
        <v>130</v>
      </c>
      <c r="C8" s="182">
        <v>16.841999999999999</v>
      </c>
      <c r="D8" s="182">
        <v>17.238</v>
      </c>
      <c r="E8" s="182">
        <v>17.395061999999999</v>
      </c>
      <c r="F8" s="182">
        <v>14.752181</v>
      </c>
      <c r="G8" s="182">
        <v>13.377604</v>
      </c>
      <c r="H8" s="182">
        <v>12.730798</v>
      </c>
      <c r="I8" s="182">
        <v>12.768840000000001</v>
      </c>
      <c r="J8" s="182">
        <v>16.883873000000001</v>
      </c>
      <c r="K8" s="182">
        <v>16.438113999999999</v>
      </c>
      <c r="L8" s="182">
        <v>16.513279000000001</v>
      </c>
      <c r="M8" s="182">
        <v>32.307009999999998</v>
      </c>
      <c r="N8" s="182">
        <v>15.585079</v>
      </c>
      <c r="O8" s="182">
        <v>13.984558</v>
      </c>
      <c r="P8" s="424"/>
      <c r="Q8" s="490"/>
      <c r="R8" s="490"/>
      <c r="S8" s="490"/>
      <c r="T8" s="425"/>
      <c r="U8" s="86"/>
      <c r="V8" s="380"/>
      <c r="W8" s="379"/>
      <c r="X8" s="377"/>
      <c r="Y8" s="374"/>
      <c r="Z8" s="374"/>
      <c r="AA8" s="374"/>
      <c r="AB8" s="374"/>
      <c r="AC8" s="374"/>
      <c r="AD8" s="374"/>
      <c r="AE8" s="374"/>
      <c r="AF8" s="374"/>
      <c r="AG8" s="374"/>
      <c r="AH8" s="374"/>
      <c r="AI8" s="374"/>
      <c r="AJ8" s="374"/>
      <c r="AK8" s="374"/>
      <c r="AL8" s="374"/>
      <c r="AM8" s="374"/>
      <c r="AN8" s="374"/>
      <c r="AO8" s="374"/>
      <c r="AP8" s="374"/>
      <c r="AQ8" s="374"/>
      <c r="AR8" s="374"/>
      <c r="AS8" s="374"/>
      <c r="AT8" s="374"/>
      <c r="AU8" s="374"/>
      <c r="AV8" s="374"/>
      <c r="AW8" s="374"/>
      <c r="AX8" s="374"/>
      <c r="AY8" s="374"/>
      <c r="AZ8" s="374"/>
      <c r="BA8" s="374"/>
      <c r="BB8" s="374"/>
      <c r="BC8" s="374"/>
      <c r="BD8" s="374"/>
      <c r="BE8" s="374"/>
      <c r="BF8" s="374"/>
      <c r="BG8" s="374"/>
      <c r="BH8" s="374"/>
      <c r="BI8" s="374"/>
      <c r="BJ8" s="374"/>
      <c r="BK8" s="374"/>
      <c r="BL8" s="374"/>
      <c r="BM8" s="374"/>
      <c r="BN8" s="374"/>
      <c r="BO8" s="374"/>
      <c r="BP8" s="374"/>
      <c r="BQ8" s="374"/>
      <c r="BR8" s="374"/>
      <c r="BS8" s="374"/>
      <c r="BT8" s="374"/>
      <c r="BU8" s="374"/>
      <c r="BV8" s="374"/>
      <c r="BW8" s="374"/>
      <c r="BX8" s="374"/>
      <c r="BY8" s="374"/>
      <c r="BZ8" s="374"/>
      <c r="CA8" s="374"/>
      <c r="CB8" s="374"/>
      <c r="CC8" s="374"/>
      <c r="CD8" s="374"/>
      <c r="CE8" s="374"/>
      <c r="CF8" s="374"/>
      <c r="CG8" s="374"/>
    </row>
    <row r="9" spans="1:85" s="41" customFormat="1" ht="15" customHeight="1" x14ac:dyDescent="0.25">
      <c r="A9" s="40"/>
      <c r="B9" s="79" t="s">
        <v>6</v>
      </c>
      <c r="C9" s="182">
        <v>16.497</v>
      </c>
      <c r="D9" s="182">
        <v>17.245000000000001</v>
      </c>
      <c r="E9" s="182">
        <v>18.502614999999999</v>
      </c>
      <c r="F9" s="182">
        <v>19.895893000000001</v>
      </c>
      <c r="G9" s="182">
        <v>22.682351000000001</v>
      </c>
      <c r="H9" s="182">
        <v>24.249870000000001</v>
      </c>
      <c r="I9" s="182">
        <v>26.527107000000001</v>
      </c>
      <c r="J9" s="182">
        <v>25.865576999999998</v>
      </c>
      <c r="K9" s="182">
        <v>25.645223000000001</v>
      </c>
      <c r="L9" s="182">
        <v>26.331092999999999</v>
      </c>
      <c r="M9" s="182">
        <v>24.885192</v>
      </c>
      <c r="N9" s="182">
        <v>25.669635</v>
      </c>
      <c r="O9" s="182">
        <v>26.705228000000002</v>
      </c>
      <c r="P9" s="424"/>
      <c r="Q9" s="490"/>
      <c r="R9" s="490"/>
      <c r="S9" s="490"/>
      <c r="T9" s="487"/>
      <c r="U9" s="86"/>
      <c r="V9" s="380"/>
      <c r="W9" s="379"/>
      <c r="X9" s="377"/>
      <c r="Y9" s="374"/>
      <c r="Z9" s="374"/>
      <c r="AA9" s="374"/>
      <c r="AB9" s="374"/>
      <c r="AC9" s="374"/>
      <c r="AD9" s="374"/>
      <c r="AE9" s="374"/>
      <c r="AF9" s="374"/>
      <c r="AG9" s="374"/>
      <c r="AH9" s="374"/>
      <c r="AI9" s="374"/>
      <c r="AJ9" s="374"/>
      <c r="AK9" s="374"/>
      <c r="AL9" s="374"/>
      <c r="AM9" s="374"/>
      <c r="AN9" s="374"/>
      <c r="AO9" s="374"/>
      <c r="AP9" s="374"/>
      <c r="AQ9" s="374"/>
      <c r="AR9" s="374"/>
      <c r="AS9" s="374"/>
      <c r="AT9" s="374"/>
      <c r="AU9" s="374"/>
      <c r="AV9" s="374"/>
      <c r="AW9" s="374"/>
      <c r="AX9" s="374"/>
      <c r="AY9" s="374"/>
      <c r="AZ9" s="374"/>
      <c r="BA9" s="374"/>
      <c r="BB9" s="374"/>
      <c r="BC9" s="374"/>
      <c r="BD9" s="374"/>
      <c r="BE9" s="374"/>
      <c r="BF9" s="374"/>
      <c r="BG9" s="374"/>
      <c r="BH9" s="374"/>
      <c r="BI9" s="374"/>
      <c r="BJ9" s="374"/>
      <c r="BK9" s="374"/>
      <c r="BL9" s="374"/>
      <c r="BM9" s="374"/>
      <c r="BN9" s="374"/>
      <c r="BO9" s="374"/>
      <c r="BP9" s="374"/>
      <c r="BQ9" s="374"/>
      <c r="BR9" s="374"/>
      <c r="BS9" s="374"/>
      <c r="BT9" s="374"/>
      <c r="BU9" s="374"/>
      <c r="BV9" s="374"/>
      <c r="BW9" s="374"/>
      <c r="BX9" s="374"/>
      <c r="BY9" s="374"/>
      <c r="BZ9" s="374"/>
      <c r="CA9" s="374"/>
      <c r="CB9" s="374"/>
      <c r="CC9" s="374"/>
      <c r="CD9" s="374"/>
      <c r="CE9" s="374"/>
      <c r="CF9" s="374"/>
      <c r="CG9" s="374"/>
    </row>
    <row r="10" spans="1:85" s="41" customFormat="1" ht="15" customHeight="1" x14ac:dyDescent="0.2">
      <c r="A10" s="40"/>
      <c r="B10" s="79" t="s">
        <v>242</v>
      </c>
      <c r="C10" s="182">
        <v>12.539</v>
      </c>
      <c r="D10" s="182">
        <v>12.670999999999999</v>
      </c>
      <c r="E10" s="182">
        <v>12.917273</v>
      </c>
      <c r="F10" s="182">
        <v>12.414332</v>
      </c>
      <c r="G10" s="182">
        <v>13.080534</v>
      </c>
      <c r="H10" s="182">
        <v>13.362126999999999</v>
      </c>
      <c r="I10" s="182">
        <v>13.837538</v>
      </c>
      <c r="J10" s="182">
        <v>14.323937000000001</v>
      </c>
      <c r="K10" s="182">
        <v>14.609537</v>
      </c>
      <c r="L10" s="182" t="s">
        <v>11</v>
      </c>
      <c r="M10" s="182" t="s">
        <v>11</v>
      </c>
      <c r="N10" s="182" t="s">
        <v>11</v>
      </c>
      <c r="O10" s="182" t="s">
        <v>11</v>
      </c>
      <c r="P10" s="378"/>
      <c r="Q10" s="378"/>
      <c r="R10" s="378"/>
      <c r="S10" s="378"/>
      <c r="T10" s="378"/>
      <c r="U10" s="377"/>
      <c r="V10" s="377"/>
      <c r="W10" s="379"/>
      <c r="X10" s="377"/>
      <c r="Y10" s="374"/>
      <c r="Z10" s="374"/>
      <c r="AA10" s="374"/>
      <c r="AB10" s="374"/>
      <c r="AC10" s="374"/>
      <c r="AD10" s="374"/>
      <c r="AE10" s="374"/>
      <c r="AF10" s="374"/>
      <c r="AG10" s="374"/>
      <c r="AH10" s="374"/>
      <c r="AI10" s="374"/>
      <c r="AJ10" s="374"/>
      <c r="AK10" s="374"/>
      <c r="AL10" s="374"/>
      <c r="AM10" s="374"/>
      <c r="AN10" s="374"/>
      <c r="AO10" s="374"/>
      <c r="AP10" s="374"/>
      <c r="AQ10" s="374"/>
      <c r="AR10" s="374"/>
      <c r="AS10" s="374"/>
      <c r="AT10" s="374"/>
      <c r="AU10" s="374"/>
      <c r="AV10" s="374"/>
      <c r="AW10" s="374"/>
      <c r="AX10" s="374"/>
      <c r="AY10" s="374"/>
      <c r="AZ10" s="374"/>
      <c r="BA10" s="374"/>
      <c r="BB10" s="374"/>
      <c r="BC10" s="374"/>
      <c r="BD10" s="374"/>
      <c r="BE10" s="374"/>
      <c r="BF10" s="374"/>
      <c r="BG10" s="374"/>
      <c r="BH10" s="374"/>
      <c r="BI10" s="374"/>
      <c r="BJ10" s="374"/>
      <c r="BK10" s="374"/>
      <c r="BL10" s="374"/>
      <c r="BM10" s="374"/>
      <c r="BN10" s="374"/>
      <c r="BO10" s="374"/>
      <c r="BP10" s="374"/>
      <c r="BQ10" s="374"/>
      <c r="BR10" s="374"/>
      <c r="BS10" s="374"/>
      <c r="BT10" s="374"/>
      <c r="BU10" s="374"/>
      <c r="BV10" s="374"/>
      <c r="BW10" s="374"/>
      <c r="BX10" s="374"/>
      <c r="BY10" s="374"/>
      <c r="BZ10" s="374"/>
      <c r="CA10" s="374"/>
      <c r="CB10" s="374"/>
      <c r="CC10" s="374"/>
      <c r="CD10" s="374"/>
      <c r="CE10" s="374"/>
      <c r="CF10" s="374"/>
      <c r="CG10" s="374"/>
    </row>
    <row r="11" spans="1:85" s="41" customFormat="1" ht="15" customHeight="1" x14ac:dyDescent="0.25">
      <c r="A11" s="40"/>
      <c r="B11" s="79" t="s">
        <v>8</v>
      </c>
      <c r="C11" s="182">
        <v>13.233000000000001</v>
      </c>
      <c r="D11" s="182">
        <v>13.487</v>
      </c>
      <c r="E11" s="182">
        <v>13.840337</v>
      </c>
      <c r="F11" s="182">
        <v>14.021546000000001</v>
      </c>
      <c r="G11" s="182">
        <v>13.834561000000001</v>
      </c>
      <c r="H11" s="182">
        <v>14.929713</v>
      </c>
      <c r="I11" s="182">
        <v>15.561235</v>
      </c>
      <c r="J11" s="182">
        <v>15.183854999999999</v>
      </c>
      <c r="K11" s="182">
        <v>15.092034</v>
      </c>
      <c r="L11" s="182">
        <v>14.869243000000001</v>
      </c>
      <c r="M11" s="182">
        <v>14.999506</v>
      </c>
      <c r="N11" s="182">
        <v>15.061636</v>
      </c>
      <c r="O11" s="182">
        <v>14.830484999999999</v>
      </c>
      <c r="P11" s="424"/>
      <c r="Q11" s="490"/>
      <c r="R11" s="490"/>
      <c r="S11" s="490"/>
      <c r="T11" s="425"/>
      <c r="U11" s="86"/>
      <c r="V11" s="380"/>
      <c r="W11" s="379"/>
      <c r="X11" s="377"/>
      <c r="Y11" s="374"/>
      <c r="Z11" s="374"/>
      <c r="AA11" s="374"/>
      <c r="AB11" s="374"/>
      <c r="AC11" s="374"/>
      <c r="AD11" s="374"/>
      <c r="AE11" s="374"/>
      <c r="AF11" s="374"/>
      <c r="AG11" s="374"/>
      <c r="AH11" s="374"/>
      <c r="AI11" s="374"/>
      <c r="AJ11" s="374"/>
      <c r="AK11" s="374"/>
      <c r="AL11" s="374"/>
      <c r="AM11" s="374"/>
      <c r="AN11" s="374"/>
      <c r="AO11" s="374"/>
      <c r="AP11" s="374"/>
      <c r="AQ11" s="374"/>
      <c r="AR11" s="374"/>
      <c r="AS11" s="374"/>
      <c r="AT11" s="374"/>
      <c r="AU11" s="374"/>
      <c r="AV11" s="374"/>
      <c r="AW11" s="374"/>
      <c r="AX11" s="374"/>
      <c r="AY11" s="374"/>
      <c r="AZ11" s="374"/>
      <c r="BA11" s="374"/>
      <c r="BB11" s="374"/>
      <c r="BC11" s="374"/>
      <c r="BD11" s="374"/>
      <c r="BE11" s="374"/>
      <c r="BF11" s="374"/>
      <c r="BG11" s="374"/>
      <c r="BH11" s="374"/>
      <c r="BI11" s="374"/>
      <c r="BJ11" s="374"/>
      <c r="BK11" s="374"/>
      <c r="BL11" s="374"/>
      <c r="BM11" s="374"/>
      <c r="BN11" s="374"/>
      <c r="BO11" s="374"/>
      <c r="BP11" s="374"/>
      <c r="BQ11" s="374"/>
      <c r="BR11" s="374"/>
      <c r="BS11" s="374"/>
      <c r="BT11" s="374"/>
      <c r="BU11" s="374"/>
      <c r="BV11" s="374"/>
      <c r="BW11" s="374"/>
      <c r="BX11" s="374"/>
      <c r="BY11" s="374"/>
      <c r="BZ11" s="374"/>
      <c r="CA11" s="374"/>
      <c r="CB11" s="374"/>
      <c r="CC11" s="374"/>
      <c r="CD11" s="374"/>
      <c r="CE11" s="374"/>
      <c r="CF11" s="374"/>
      <c r="CG11" s="374"/>
    </row>
    <row r="12" spans="1:85" s="41" customFormat="1" ht="15" customHeight="1" x14ac:dyDescent="0.25">
      <c r="A12" s="40"/>
      <c r="B12" s="78" t="s">
        <v>9</v>
      </c>
      <c r="C12" s="182">
        <v>22.373999999999999</v>
      </c>
      <c r="D12" s="182">
        <v>29.402999999999999</v>
      </c>
      <c r="E12" s="182">
        <v>30.898475000000001</v>
      </c>
      <c r="F12" s="182">
        <v>30.016867999999999</v>
      </c>
      <c r="G12" s="182">
        <v>29.765096</v>
      </c>
      <c r="H12" s="182">
        <v>36.725582000000003</v>
      </c>
      <c r="I12" s="182">
        <v>39.180922000000002</v>
      </c>
      <c r="J12" s="182">
        <v>35.109572</v>
      </c>
      <c r="K12" s="182">
        <v>39.744993000000001</v>
      </c>
      <c r="L12" s="182">
        <v>38.144328999999999</v>
      </c>
      <c r="M12" s="182">
        <v>32.670070000000003</v>
      </c>
      <c r="N12" s="182">
        <v>38.466155999999998</v>
      </c>
      <c r="O12" s="182">
        <v>39.000552999999996</v>
      </c>
      <c r="P12" s="424"/>
      <c r="Q12" s="490"/>
      <c r="R12" s="490"/>
      <c r="S12" s="490"/>
      <c r="T12" s="425"/>
      <c r="U12" s="86"/>
      <c r="V12" s="380"/>
      <c r="W12" s="379"/>
      <c r="X12" s="377"/>
      <c r="Y12" s="374"/>
      <c r="Z12" s="374"/>
      <c r="AA12" s="374"/>
      <c r="AB12" s="374"/>
      <c r="AC12" s="374"/>
      <c r="AD12" s="374"/>
      <c r="AE12" s="374"/>
      <c r="AF12" s="374"/>
      <c r="AG12" s="374"/>
      <c r="AH12" s="374"/>
      <c r="AI12" s="374"/>
      <c r="AJ12" s="374"/>
      <c r="AK12" s="374"/>
      <c r="AL12" s="374"/>
      <c r="AM12" s="374"/>
      <c r="AN12" s="374"/>
      <c r="AO12" s="374"/>
      <c r="AP12" s="374"/>
      <c r="AQ12" s="374"/>
      <c r="AR12" s="374"/>
      <c r="AS12" s="374"/>
      <c r="AT12" s="374"/>
      <c r="AU12" s="374"/>
      <c r="AV12" s="374"/>
      <c r="AW12" s="374"/>
      <c r="AX12" s="374"/>
      <c r="AY12" s="374"/>
      <c r="AZ12" s="374"/>
      <c r="BA12" s="374"/>
      <c r="BB12" s="374"/>
      <c r="BC12" s="374"/>
      <c r="BD12" s="374"/>
      <c r="BE12" s="374"/>
      <c r="BF12" s="374"/>
      <c r="BG12" s="374"/>
      <c r="BH12" s="374"/>
      <c r="BI12" s="374"/>
      <c r="BJ12" s="374"/>
      <c r="BK12" s="374"/>
      <c r="BL12" s="374"/>
      <c r="BM12" s="374"/>
      <c r="BN12" s="374"/>
      <c r="BO12" s="374"/>
      <c r="BP12" s="374"/>
      <c r="BQ12" s="374"/>
      <c r="BR12" s="374"/>
      <c r="BS12" s="374"/>
      <c r="BT12" s="374"/>
      <c r="BU12" s="374"/>
      <c r="BV12" s="374"/>
      <c r="BW12" s="374"/>
      <c r="BX12" s="374"/>
      <c r="BY12" s="374"/>
      <c r="BZ12" s="374"/>
      <c r="CA12" s="374"/>
      <c r="CB12" s="374"/>
      <c r="CC12" s="374"/>
      <c r="CD12" s="374"/>
      <c r="CE12" s="374"/>
      <c r="CF12" s="374"/>
      <c r="CG12" s="374"/>
    </row>
    <row r="13" spans="1:85" s="41" customFormat="1" ht="15" customHeight="1" x14ac:dyDescent="0.25">
      <c r="A13" s="40"/>
      <c r="B13" s="80" t="s">
        <v>72</v>
      </c>
      <c r="C13" s="182" t="s">
        <v>11</v>
      </c>
      <c r="D13" s="182" t="s">
        <v>11</v>
      </c>
      <c r="E13" s="182" t="s">
        <v>11</v>
      </c>
      <c r="F13" s="182" t="s">
        <v>11</v>
      </c>
      <c r="G13" s="182" t="s">
        <v>11</v>
      </c>
      <c r="H13" s="182" t="s">
        <v>11</v>
      </c>
      <c r="I13" s="184">
        <v>6.0487099999999998</v>
      </c>
      <c r="J13" s="184">
        <v>9.5951710000000006</v>
      </c>
      <c r="K13" s="184">
        <v>14.45809</v>
      </c>
      <c r="L13" s="184">
        <v>18.437856</v>
      </c>
      <c r="M13" s="184">
        <v>19.020105999999998</v>
      </c>
      <c r="N13" s="184">
        <v>18.610319</v>
      </c>
      <c r="O13" s="184">
        <v>15.653740000000001</v>
      </c>
      <c r="P13" s="424"/>
      <c r="Q13" s="490"/>
      <c r="R13" s="490"/>
      <c r="S13" s="490"/>
      <c r="T13" s="425"/>
      <c r="U13" s="86"/>
      <c r="V13" s="380"/>
      <c r="W13" s="379"/>
      <c r="X13" s="377"/>
      <c r="Y13" s="374"/>
      <c r="Z13" s="374"/>
      <c r="AA13" s="374"/>
      <c r="AB13" s="374"/>
      <c r="AC13" s="374"/>
      <c r="AD13" s="374"/>
      <c r="AE13" s="374"/>
      <c r="AF13" s="374"/>
      <c r="AG13" s="374"/>
      <c r="AH13" s="374"/>
      <c r="AI13" s="374"/>
      <c r="AJ13" s="374"/>
      <c r="AK13" s="374"/>
      <c r="AL13" s="374"/>
      <c r="AM13" s="374"/>
      <c r="AN13" s="374"/>
      <c r="AO13" s="374"/>
      <c r="AP13" s="374"/>
      <c r="AQ13" s="374"/>
      <c r="AR13" s="374"/>
      <c r="AS13" s="374"/>
      <c r="AT13" s="374"/>
      <c r="AU13" s="374"/>
      <c r="AV13" s="374"/>
      <c r="AW13" s="374"/>
      <c r="AX13" s="374"/>
      <c r="AY13" s="374"/>
      <c r="AZ13" s="374"/>
      <c r="BA13" s="374"/>
      <c r="BB13" s="374"/>
      <c r="BC13" s="374"/>
      <c r="BD13" s="374"/>
      <c r="BE13" s="374"/>
      <c r="BF13" s="374"/>
      <c r="BG13" s="374"/>
      <c r="BH13" s="374"/>
      <c r="BI13" s="374"/>
      <c r="BJ13" s="374"/>
      <c r="BK13" s="374"/>
      <c r="BL13" s="374"/>
      <c r="BM13" s="374"/>
      <c r="BN13" s="374"/>
      <c r="BO13" s="374"/>
      <c r="BP13" s="374"/>
      <c r="BQ13" s="374"/>
      <c r="BR13" s="374"/>
      <c r="BS13" s="374"/>
      <c r="BT13" s="374"/>
      <c r="BU13" s="374"/>
      <c r="BV13" s="374"/>
      <c r="BW13" s="374"/>
      <c r="BX13" s="374"/>
      <c r="BY13" s="374"/>
      <c r="BZ13" s="374"/>
      <c r="CA13" s="374"/>
      <c r="CB13" s="374"/>
      <c r="CC13" s="374"/>
      <c r="CD13" s="374"/>
      <c r="CE13" s="374"/>
      <c r="CF13" s="374"/>
      <c r="CG13" s="374"/>
    </row>
    <row r="14" spans="1:85" s="41" customFormat="1" ht="15" customHeight="1" x14ac:dyDescent="0.25">
      <c r="A14" s="40"/>
      <c r="B14" s="81" t="s">
        <v>10</v>
      </c>
      <c r="C14" s="162">
        <v>39.295999999999999</v>
      </c>
      <c r="D14" s="162">
        <v>39.365000000000002</v>
      </c>
      <c r="E14" s="162">
        <v>44.621017000000002</v>
      </c>
      <c r="F14" s="162">
        <v>44.187299000000003</v>
      </c>
      <c r="G14" s="162">
        <v>45.727876999999999</v>
      </c>
      <c r="H14" s="162">
        <v>49.120440000000002</v>
      </c>
      <c r="I14" s="162">
        <v>49.670205000000003</v>
      </c>
      <c r="J14" s="162">
        <v>53.230015999999999</v>
      </c>
      <c r="K14" s="162">
        <v>55.044699000000001</v>
      </c>
      <c r="L14" s="162">
        <v>56.642743000000003</v>
      </c>
      <c r="M14" s="162">
        <v>57.398364999999998</v>
      </c>
      <c r="N14" s="162">
        <v>58.925218000000001</v>
      </c>
      <c r="O14" s="162">
        <v>57.662565000000001</v>
      </c>
      <c r="P14" s="424"/>
      <c r="Q14" s="490"/>
      <c r="R14" s="490"/>
      <c r="S14" s="490"/>
      <c r="T14" s="425"/>
      <c r="U14" s="86"/>
      <c r="V14" s="380"/>
      <c r="W14" s="379"/>
      <c r="X14" s="377"/>
      <c r="Y14" s="374"/>
      <c r="Z14" s="374"/>
      <c r="AA14" s="374"/>
      <c r="AB14" s="374"/>
      <c r="AC14" s="374"/>
      <c r="AD14" s="374"/>
      <c r="AE14" s="374"/>
      <c r="AF14" s="374"/>
      <c r="AG14" s="374"/>
      <c r="AH14" s="374"/>
      <c r="AI14" s="374"/>
      <c r="AJ14" s="374"/>
      <c r="AK14" s="374"/>
      <c r="AL14" s="374"/>
      <c r="AM14" s="374"/>
      <c r="AN14" s="374"/>
      <c r="AO14" s="374"/>
      <c r="AP14" s="374"/>
      <c r="AQ14" s="374"/>
      <c r="AR14" s="374"/>
      <c r="AS14" s="374"/>
      <c r="AT14" s="374"/>
      <c r="AU14" s="374"/>
      <c r="AV14" s="374"/>
      <c r="AW14" s="374"/>
      <c r="AX14" s="374"/>
      <c r="AY14" s="374"/>
      <c r="AZ14" s="374"/>
      <c r="BA14" s="374"/>
      <c r="BB14" s="374"/>
      <c r="BC14" s="374"/>
      <c r="BD14" s="374"/>
      <c r="BE14" s="374"/>
      <c r="BF14" s="374"/>
      <c r="BG14" s="374"/>
      <c r="BH14" s="374"/>
      <c r="BI14" s="374"/>
      <c r="BJ14" s="374"/>
      <c r="BK14" s="374"/>
      <c r="BL14" s="374"/>
      <c r="BM14" s="374"/>
      <c r="BN14" s="374"/>
      <c r="BO14" s="374"/>
      <c r="BP14" s="374"/>
      <c r="BQ14" s="374"/>
      <c r="BR14" s="374"/>
      <c r="BS14" s="374"/>
      <c r="BT14" s="374"/>
      <c r="BU14" s="374"/>
      <c r="BV14" s="374"/>
      <c r="BW14" s="374"/>
      <c r="BX14" s="374"/>
      <c r="BY14" s="374"/>
      <c r="BZ14" s="374"/>
      <c r="CA14" s="374"/>
      <c r="CB14" s="374"/>
      <c r="CC14" s="374"/>
      <c r="CD14" s="374"/>
      <c r="CE14" s="374"/>
      <c r="CF14" s="374"/>
      <c r="CG14" s="374"/>
    </row>
    <row r="15" spans="1:85" s="41" customFormat="1" ht="15" customHeight="1" x14ac:dyDescent="0.2">
      <c r="A15" s="40"/>
      <c r="B15" s="82" t="s">
        <v>12</v>
      </c>
      <c r="C15" s="173">
        <v>646.54499999999996</v>
      </c>
      <c r="D15" s="173">
        <v>679.09100000000012</v>
      </c>
      <c r="E15" s="173">
        <v>739.76904100000013</v>
      </c>
      <c r="F15" s="173">
        <v>767.71000600000002</v>
      </c>
      <c r="G15" s="173">
        <v>832.63821600000006</v>
      </c>
      <c r="H15" s="173">
        <v>846.46738700000003</v>
      </c>
      <c r="I15" s="173">
        <v>1061.104728</v>
      </c>
      <c r="J15" s="173">
        <v>1085.319784</v>
      </c>
      <c r="K15" s="173">
        <f>SUM(K5:K14)</f>
        <v>1127.9123350000002</v>
      </c>
      <c r="L15" s="173">
        <f>SUM(L5:L14)</f>
        <v>1130.0875650000003</v>
      </c>
      <c r="M15" s="173">
        <f>SUM(M5:M14)</f>
        <v>1153.992933</v>
      </c>
      <c r="N15" s="173">
        <v>1204.9306279999998</v>
      </c>
      <c r="O15" s="173">
        <v>1202.3254740000002</v>
      </c>
      <c r="P15" s="378"/>
      <c r="Q15" s="378"/>
      <c r="R15" s="378"/>
      <c r="S15" s="377"/>
      <c r="T15" s="377"/>
      <c r="U15" s="377"/>
      <c r="V15" s="377"/>
      <c r="W15" s="377"/>
      <c r="X15" s="377"/>
      <c r="Y15" s="374"/>
      <c r="Z15" s="374"/>
      <c r="AA15" s="374"/>
      <c r="AB15" s="374"/>
      <c r="AC15" s="374"/>
      <c r="AD15" s="374"/>
      <c r="AE15" s="374"/>
      <c r="AF15" s="374"/>
      <c r="AG15" s="374"/>
      <c r="AH15" s="374"/>
      <c r="AI15" s="374"/>
      <c r="AJ15" s="374"/>
      <c r="AK15" s="374"/>
      <c r="AL15" s="374"/>
      <c r="AM15" s="374"/>
      <c r="AN15" s="374"/>
      <c r="AO15" s="374"/>
      <c r="AP15" s="374"/>
      <c r="AQ15" s="374"/>
      <c r="AR15" s="374"/>
      <c r="AS15" s="374"/>
      <c r="AT15" s="374"/>
      <c r="AU15" s="374"/>
      <c r="AV15" s="374"/>
      <c r="AW15" s="374"/>
      <c r="AX15" s="374"/>
      <c r="AY15" s="374"/>
      <c r="AZ15" s="374"/>
      <c r="BA15" s="374"/>
      <c r="BB15" s="374"/>
      <c r="BC15" s="374"/>
      <c r="BD15" s="374"/>
      <c r="BE15" s="374"/>
      <c r="BF15" s="374"/>
      <c r="BG15" s="374"/>
      <c r="BH15" s="374"/>
      <c r="BI15" s="374"/>
      <c r="BJ15" s="374"/>
      <c r="BK15" s="374"/>
      <c r="BL15" s="374"/>
      <c r="BM15" s="374"/>
      <c r="BN15" s="374"/>
      <c r="BO15" s="374"/>
      <c r="BP15" s="374"/>
      <c r="BQ15" s="374"/>
      <c r="BR15" s="374"/>
      <c r="BS15" s="374"/>
      <c r="BT15" s="374"/>
      <c r="BU15" s="374"/>
      <c r="BV15" s="374"/>
      <c r="BW15" s="374"/>
      <c r="BX15" s="374"/>
      <c r="BY15" s="374"/>
      <c r="BZ15" s="374"/>
      <c r="CA15" s="374"/>
      <c r="CB15" s="374"/>
      <c r="CC15" s="374"/>
      <c r="CD15" s="374"/>
      <c r="CE15" s="374"/>
      <c r="CF15" s="374"/>
      <c r="CG15" s="374"/>
    </row>
    <row r="16" spans="1:85" s="86" customFormat="1" ht="5.25" customHeight="1" x14ac:dyDescent="0.2">
      <c r="A16" s="83"/>
      <c r="B16" s="84"/>
      <c r="C16" s="85"/>
      <c r="D16" s="85"/>
      <c r="E16" s="85"/>
      <c r="F16" s="85"/>
      <c r="G16" s="85"/>
      <c r="H16" s="85"/>
      <c r="M16" s="152"/>
      <c r="N16" s="152"/>
      <c r="S16" s="152"/>
      <c r="T16" s="152"/>
      <c r="U16" s="152"/>
      <c r="V16" s="152"/>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52"/>
      <c r="AV16" s="152"/>
      <c r="AW16" s="152"/>
      <c r="AX16" s="152"/>
      <c r="AY16" s="152"/>
      <c r="AZ16" s="152"/>
      <c r="BA16" s="152"/>
      <c r="BB16" s="152"/>
      <c r="BC16" s="152"/>
      <c r="BD16" s="152"/>
      <c r="BE16" s="152"/>
      <c r="BF16" s="152"/>
      <c r="BG16" s="152"/>
      <c r="BH16" s="152"/>
      <c r="BI16" s="152"/>
      <c r="BJ16" s="152"/>
      <c r="BK16" s="152"/>
      <c r="BL16" s="152"/>
      <c r="BM16" s="152"/>
      <c r="BN16" s="152"/>
      <c r="BO16" s="152"/>
      <c r="BP16" s="152"/>
      <c r="BQ16" s="152"/>
      <c r="BR16" s="152"/>
      <c r="BS16" s="152"/>
      <c r="BT16" s="152"/>
      <c r="BU16" s="152"/>
      <c r="BV16" s="152"/>
      <c r="BW16" s="152"/>
      <c r="BX16" s="152"/>
      <c r="BY16" s="152"/>
      <c r="BZ16" s="152"/>
      <c r="CA16" s="152"/>
      <c r="CB16" s="152"/>
      <c r="CC16" s="152"/>
      <c r="CD16" s="152"/>
      <c r="CE16" s="152"/>
      <c r="CF16" s="152"/>
      <c r="CG16" s="152"/>
    </row>
    <row r="17" spans="1:85" s="58" customFormat="1" ht="12.75" customHeight="1" x14ac:dyDescent="0.15">
      <c r="A17" s="57"/>
      <c r="B17" s="669" t="s">
        <v>102</v>
      </c>
      <c r="C17" s="669"/>
      <c r="D17" s="669"/>
      <c r="E17" s="669"/>
      <c r="M17" s="375"/>
      <c r="N17" s="375"/>
      <c r="O17" s="121"/>
      <c r="P17" s="121"/>
      <c r="Q17" s="121"/>
      <c r="R17" s="121"/>
      <c r="S17" s="165"/>
      <c r="T17" s="165"/>
      <c r="U17" s="165"/>
      <c r="V17" s="165"/>
      <c r="W17" s="165"/>
      <c r="X17" s="165"/>
      <c r="Y17" s="375"/>
      <c r="Z17" s="375"/>
      <c r="AA17" s="375"/>
      <c r="AB17" s="375"/>
      <c r="AC17" s="375"/>
      <c r="AD17" s="375"/>
      <c r="AE17" s="375"/>
      <c r="AF17" s="375"/>
      <c r="AG17" s="375"/>
      <c r="AH17" s="375"/>
      <c r="AI17" s="375"/>
      <c r="AJ17" s="375"/>
      <c r="AK17" s="375"/>
      <c r="AL17" s="375"/>
      <c r="AM17" s="375"/>
      <c r="AN17" s="375"/>
      <c r="AO17" s="375"/>
      <c r="AP17" s="375"/>
      <c r="AQ17" s="375"/>
      <c r="AR17" s="375"/>
      <c r="AS17" s="375"/>
      <c r="AT17" s="375"/>
      <c r="AU17" s="375"/>
      <c r="AV17" s="375"/>
      <c r="AW17" s="375"/>
      <c r="AX17" s="375"/>
      <c r="AY17" s="375"/>
      <c r="AZ17" s="375"/>
      <c r="BA17" s="375"/>
      <c r="BB17" s="375"/>
      <c r="BC17" s="375"/>
      <c r="BD17" s="375"/>
      <c r="BE17" s="375"/>
      <c r="BF17" s="375"/>
      <c r="BG17" s="375"/>
      <c r="BH17" s="375"/>
      <c r="BI17" s="375"/>
      <c r="BJ17" s="375"/>
      <c r="BK17" s="375"/>
      <c r="BL17" s="375"/>
      <c r="BM17" s="375"/>
      <c r="BN17" s="375"/>
      <c r="BO17" s="375"/>
      <c r="BP17" s="375"/>
      <c r="BQ17" s="375"/>
      <c r="BR17" s="375"/>
      <c r="BS17" s="375"/>
      <c r="BT17" s="375"/>
      <c r="BU17" s="375"/>
      <c r="BV17" s="375"/>
      <c r="BW17" s="375"/>
      <c r="BX17" s="375"/>
      <c r="BY17" s="375"/>
      <c r="BZ17" s="375"/>
      <c r="CA17" s="375"/>
      <c r="CB17" s="375"/>
      <c r="CC17" s="375"/>
      <c r="CD17" s="375"/>
      <c r="CE17" s="375"/>
      <c r="CF17" s="375"/>
      <c r="CG17" s="375"/>
    </row>
    <row r="18" spans="1:85" s="18" customFormat="1" ht="5.25" customHeight="1" x14ac:dyDescent="0.25">
      <c r="A18" s="34"/>
      <c r="B18" s="169"/>
      <c r="O18" s="122"/>
      <c r="P18" s="122"/>
      <c r="Q18" s="122"/>
      <c r="R18" s="122"/>
      <c r="S18" s="122"/>
      <c r="T18" s="122"/>
      <c r="U18" s="122"/>
      <c r="V18" s="122"/>
      <c r="W18" s="122"/>
      <c r="X18" s="122"/>
    </row>
    <row r="19" spans="1:85" s="18" customFormat="1" ht="12.75" customHeight="1" x14ac:dyDescent="0.25">
      <c r="A19" s="34"/>
      <c r="B19" s="459" t="s">
        <v>289</v>
      </c>
      <c r="O19" s="122"/>
      <c r="P19" s="122"/>
      <c r="Q19" s="122"/>
      <c r="R19" s="122"/>
      <c r="S19" s="122"/>
      <c r="T19" s="122"/>
      <c r="U19" s="122"/>
      <c r="V19" s="122"/>
      <c r="W19" s="122"/>
      <c r="X19" s="122"/>
    </row>
    <row r="20" spans="1:85" s="18" customFormat="1" ht="5.25" customHeight="1" x14ac:dyDescent="0.25">
      <c r="A20" s="34"/>
      <c r="B20" s="169"/>
      <c r="O20" s="122"/>
      <c r="P20" s="122"/>
      <c r="Q20" s="122"/>
      <c r="R20" s="122"/>
      <c r="S20" s="122"/>
      <c r="T20" s="122"/>
      <c r="U20" s="122"/>
      <c r="V20" s="122"/>
      <c r="W20" s="122"/>
      <c r="X20" s="122"/>
    </row>
    <row r="21" spans="1:85" s="58" customFormat="1" ht="12.75" customHeight="1" x14ac:dyDescent="0.15">
      <c r="A21" s="57"/>
      <c r="B21" s="166" t="s">
        <v>76</v>
      </c>
      <c r="C21" s="24"/>
      <c r="M21" s="375"/>
      <c r="N21" s="375"/>
      <c r="O21" s="375"/>
      <c r="P21" s="375"/>
      <c r="Q21" s="375"/>
      <c r="R21" s="375"/>
      <c r="S21" s="375"/>
      <c r="T21" s="375"/>
      <c r="U21" s="375"/>
      <c r="V21" s="375"/>
      <c r="W21" s="375"/>
      <c r="X21" s="375"/>
      <c r="Y21" s="375"/>
      <c r="Z21" s="375"/>
      <c r="AA21" s="375"/>
      <c r="AB21" s="375"/>
      <c r="AC21" s="375"/>
      <c r="AD21" s="375"/>
      <c r="AE21" s="375"/>
      <c r="AF21" s="375"/>
      <c r="AG21" s="375"/>
      <c r="AH21" s="375"/>
      <c r="AI21" s="375"/>
      <c r="AJ21" s="375"/>
      <c r="AK21" s="375"/>
      <c r="AL21" s="375"/>
      <c r="AM21" s="375"/>
      <c r="AN21" s="375"/>
      <c r="AO21" s="375"/>
      <c r="AP21" s="375"/>
      <c r="AQ21" s="375"/>
      <c r="AR21" s="375"/>
      <c r="AS21" s="375"/>
      <c r="AT21" s="375"/>
      <c r="AU21" s="375"/>
      <c r="AV21" s="375"/>
      <c r="AW21" s="375"/>
      <c r="AX21" s="375"/>
      <c r="AY21" s="375"/>
      <c r="AZ21" s="375"/>
      <c r="BA21" s="375"/>
      <c r="BB21" s="375"/>
      <c r="BC21" s="375"/>
      <c r="BD21" s="375"/>
      <c r="BE21" s="375"/>
      <c r="BF21" s="375"/>
      <c r="BG21" s="375"/>
      <c r="BH21" s="375"/>
      <c r="BI21" s="375"/>
      <c r="BJ21" s="375"/>
      <c r="BK21" s="375"/>
      <c r="BL21" s="375"/>
      <c r="BM21" s="375"/>
      <c r="BN21" s="375"/>
      <c r="BO21" s="375"/>
      <c r="BP21" s="375"/>
      <c r="BQ21" s="375"/>
      <c r="BR21" s="375"/>
      <c r="BS21" s="375"/>
      <c r="BT21" s="375"/>
      <c r="BU21" s="375"/>
      <c r="BV21" s="375"/>
      <c r="BW21" s="375"/>
      <c r="BX21" s="375"/>
      <c r="BY21" s="375"/>
      <c r="BZ21" s="375"/>
      <c r="CA21" s="375"/>
      <c r="CB21" s="375"/>
      <c r="CC21" s="375"/>
      <c r="CD21" s="375"/>
      <c r="CE21" s="375"/>
      <c r="CF21" s="375"/>
      <c r="CG21" s="375"/>
    </row>
    <row r="22" spans="1:85" s="18" customFormat="1" ht="5.25" customHeight="1" x14ac:dyDescent="0.25">
      <c r="A22" s="34"/>
      <c r="B22" s="169"/>
    </row>
    <row r="23" spans="1:85" s="58" customFormat="1" ht="15" customHeight="1" x14ac:dyDescent="0.15">
      <c r="A23" s="57"/>
      <c r="B23" s="609" t="s">
        <v>103</v>
      </c>
      <c r="C23" s="609"/>
      <c r="D23" s="609"/>
      <c r="E23" s="609"/>
      <c r="F23" s="609"/>
      <c r="G23" s="609"/>
      <c r="H23" s="609"/>
      <c r="I23" s="609"/>
      <c r="J23" s="609"/>
      <c r="K23" s="609"/>
      <c r="L23" s="609"/>
      <c r="M23" s="609"/>
      <c r="N23" s="609"/>
      <c r="O23" s="609"/>
      <c r="P23" s="375"/>
      <c r="Q23" s="375"/>
      <c r="R23" s="375"/>
      <c r="S23" s="375"/>
      <c r="T23" s="375"/>
      <c r="U23" s="375"/>
      <c r="V23" s="375"/>
      <c r="W23" s="375"/>
      <c r="X23" s="375"/>
      <c r="Y23" s="375"/>
      <c r="Z23" s="375"/>
      <c r="AA23" s="375"/>
      <c r="AB23" s="375"/>
      <c r="AC23" s="375"/>
      <c r="AD23" s="375"/>
      <c r="AE23" s="375"/>
      <c r="AF23" s="375"/>
      <c r="AG23" s="375"/>
      <c r="AH23" s="375"/>
      <c r="AI23" s="375"/>
      <c r="AJ23" s="375"/>
      <c r="AK23" s="375"/>
      <c r="AL23" s="375"/>
      <c r="AM23" s="375"/>
      <c r="AN23" s="375"/>
      <c r="AO23" s="375"/>
      <c r="AP23" s="375"/>
      <c r="AQ23" s="375"/>
      <c r="AR23" s="375"/>
      <c r="AS23" s="375"/>
      <c r="AT23" s="375"/>
      <c r="AU23" s="375"/>
      <c r="AV23" s="375"/>
      <c r="AW23" s="375"/>
      <c r="AX23" s="375"/>
      <c r="AY23" s="375"/>
      <c r="AZ23" s="375"/>
      <c r="BA23" s="375"/>
      <c r="BB23" s="375"/>
      <c r="BC23" s="375"/>
      <c r="BD23" s="375"/>
      <c r="BE23" s="375"/>
      <c r="BF23" s="375"/>
      <c r="BG23" s="375"/>
      <c r="BH23" s="375"/>
      <c r="BI23" s="375"/>
      <c r="BJ23" s="375"/>
      <c r="BK23" s="375"/>
      <c r="BL23" s="375"/>
      <c r="BM23" s="375"/>
      <c r="BN23" s="375"/>
      <c r="BO23" s="375"/>
      <c r="BP23" s="375"/>
      <c r="BQ23" s="375"/>
      <c r="BR23" s="375"/>
      <c r="BS23" s="375"/>
      <c r="BT23" s="375"/>
      <c r="BU23" s="375"/>
      <c r="BV23" s="375"/>
      <c r="BW23" s="375"/>
      <c r="BX23" s="375"/>
      <c r="BY23" s="375"/>
      <c r="BZ23" s="375"/>
      <c r="CA23" s="375"/>
      <c r="CB23" s="375"/>
      <c r="CC23" s="375"/>
      <c r="CD23" s="375"/>
      <c r="CE23" s="375"/>
      <c r="CF23" s="375"/>
      <c r="CG23" s="375"/>
    </row>
    <row r="24" spans="1:85" s="18" customFormat="1" ht="15" customHeight="1" x14ac:dyDescent="0.25">
      <c r="A24" s="34"/>
      <c r="B24" s="609" t="s">
        <v>273</v>
      </c>
      <c r="C24" s="609"/>
      <c r="D24" s="609"/>
      <c r="E24" s="609"/>
      <c r="F24" s="609"/>
      <c r="G24" s="609"/>
      <c r="H24" s="609"/>
      <c r="I24" s="609"/>
      <c r="J24" s="609"/>
      <c r="K24" s="609"/>
      <c r="L24" s="609"/>
      <c r="M24" s="609"/>
      <c r="N24" s="609"/>
      <c r="O24" s="609"/>
    </row>
    <row r="25" spans="1:85" s="58" customFormat="1" ht="27.75" customHeight="1" x14ac:dyDescent="0.15">
      <c r="A25" s="57"/>
      <c r="B25" s="609" t="s">
        <v>274</v>
      </c>
      <c r="C25" s="609"/>
      <c r="D25" s="609"/>
      <c r="E25" s="609"/>
      <c r="F25" s="609"/>
      <c r="G25" s="609"/>
      <c r="H25" s="609"/>
      <c r="I25" s="609"/>
      <c r="J25" s="609"/>
      <c r="K25" s="609"/>
      <c r="L25" s="609"/>
      <c r="M25" s="609"/>
      <c r="N25" s="609"/>
      <c r="O25" s="609"/>
      <c r="P25" s="375"/>
      <c r="Q25" s="375"/>
      <c r="R25" s="375"/>
      <c r="S25" s="375"/>
      <c r="T25" s="375"/>
      <c r="U25" s="375"/>
      <c r="V25" s="375"/>
      <c r="W25" s="375"/>
      <c r="X25" s="375"/>
      <c r="Y25" s="375"/>
      <c r="Z25" s="375"/>
      <c r="AA25" s="375"/>
      <c r="AB25" s="375"/>
      <c r="AC25" s="375"/>
      <c r="AD25" s="375"/>
      <c r="AE25" s="375"/>
      <c r="AF25" s="375"/>
      <c r="AG25" s="375"/>
      <c r="AH25" s="375"/>
      <c r="AI25" s="375"/>
      <c r="AJ25" s="375"/>
      <c r="AK25" s="375"/>
      <c r="AL25" s="375"/>
      <c r="AM25" s="375"/>
      <c r="AN25" s="375"/>
      <c r="AO25" s="375"/>
      <c r="AP25" s="375"/>
      <c r="AQ25" s="375"/>
      <c r="AR25" s="375"/>
      <c r="AS25" s="375"/>
      <c r="AT25" s="375"/>
      <c r="AU25" s="375"/>
      <c r="AV25" s="375"/>
      <c r="AW25" s="375"/>
      <c r="AX25" s="375"/>
      <c r="AY25" s="375"/>
      <c r="AZ25" s="375"/>
      <c r="BA25" s="375"/>
      <c r="BB25" s="375"/>
      <c r="BC25" s="375"/>
      <c r="BD25" s="375"/>
      <c r="BE25" s="375"/>
      <c r="BF25" s="375"/>
      <c r="BG25" s="375"/>
      <c r="BH25" s="375"/>
      <c r="BI25" s="375"/>
      <c r="BJ25" s="375"/>
      <c r="BK25" s="375"/>
      <c r="BL25" s="375"/>
      <c r="BM25" s="375"/>
      <c r="BN25" s="375"/>
      <c r="BO25" s="375"/>
      <c r="BP25" s="375"/>
      <c r="BQ25" s="375"/>
      <c r="BR25" s="375"/>
      <c r="BS25" s="375"/>
      <c r="BT25" s="375"/>
      <c r="BU25" s="375"/>
      <c r="BV25" s="375"/>
      <c r="BW25" s="375"/>
      <c r="BX25" s="375"/>
      <c r="BY25" s="375"/>
      <c r="BZ25" s="375"/>
      <c r="CA25" s="375"/>
      <c r="CB25" s="375"/>
      <c r="CC25" s="375"/>
      <c r="CD25" s="375"/>
      <c r="CE25" s="375"/>
      <c r="CF25" s="375"/>
      <c r="CG25" s="375"/>
    </row>
    <row r="26" spans="1:85" s="18" customFormat="1" ht="27.75" customHeight="1" x14ac:dyDescent="0.25">
      <c r="A26" s="34"/>
      <c r="B26" s="609" t="s">
        <v>275</v>
      </c>
      <c r="C26" s="609"/>
      <c r="D26" s="609"/>
      <c r="E26" s="609"/>
      <c r="F26" s="609"/>
      <c r="G26" s="609"/>
      <c r="H26" s="609"/>
      <c r="I26" s="609"/>
      <c r="J26" s="609"/>
      <c r="K26" s="609"/>
      <c r="L26" s="609"/>
      <c r="M26" s="609"/>
      <c r="N26" s="609"/>
      <c r="O26" s="609"/>
    </row>
    <row r="27" spans="1:85" s="18" customFormat="1" ht="5.25" customHeight="1" x14ac:dyDescent="0.25">
      <c r="A27" s="34"/>
      <c r="B27" s="220"/>
    </row>
    <row r="28" spans="1:85" s="18" customFormat="1" ht="12.75" customHeight="1" x14ac:dyDescent="0.25">
      <c r="A28" s="34"/>
      <c r="B28" s="179" t="s">
        <v>71</v>
      </c>
    </row>
    <row r="29" spans="1:85" s="58" customFormat="1" ht="11.25" x14ac:dyDescent="0.15">
      <c r="A29" s="57"/>
    </row>
    <row r="30" spans="1:85" s="58" customFormat="1" ht="11.25" x14ac:dyDescent="0.15">
      <c r="A30" s="57"/>
    </row>
    <row r="31" spans="1:85" s="58" customFormat="1" ht="11.25" x14ac:dyDescent="0.15">
      <c r="A31" s="57"/>
    </row>
    <row r="32" spans="1:85" s="58" customFormat="1" ht="11.25" x14ac:dyDescent="0.15">
      <c r="A32" s="57"/>
      <c r="B32" s="123"/>
    </row>
    <row r="33" spans="1:19" s="58" customFormat="1" ht="11.25" x14ac:dyDescent="0.15">
      <c r="A33" s="57"/>
    </row>
    <row r="34" spans="1:19" s="58" customFormat="1" ht="11.25" x14ac:dyDescent="0.15">
      <c r="A34" s="57"/>
    </row>
    <row r="35" spans="1:19" ht="31.7" customHeight="1" x14ac:dyDescent="0.2">
      <c r="B35" s="588"/>
      <c r="C35" s="588"/>
      <c r="D35" s="588"/>
      <c r="E35" s="588"/>
      <c r="F35" s="588"/>
      <c r="G35" s="588"/>
      <c r="H35" s="588"/>
      <c r="I35" s="588"/>
      <c r="J35" s="588"/>
      <c r="K35" s="588"/>
      <c r="L35" s="588"/>
      <c r="S35" s="376"/>
    </row>
    <row r="37" spans="1:19" x14ac:dyDescent="0.2">
      <c r="P37" s="376"/>
    </row>
    <row r="38" spans="1:19" x14ac:dyDescent="0.2">
      <c r="P38" s="376"/>
    </row>
    <row r="39" spans="1:19" x14ac:dyDescent="0.2">
      <c r="P39" s="376"/>
    </row>
    <row r="40" spans="1:19" x14ac:dyDescent="0.2">
      <c r="P40" s="376"/>
    </row>
    <row r="41" spans="1:19" x14ac:dyDescent="0.2">
      <c r="P41" s="376"/>
    </row>
    <row r="42" spans="1:19" x14ac:dyDescent="0.2">
      <c r="P42" s="376"/>
    </row>
    <row r="43" spans="1:19" x14ac:dyDescent="0.2">
      <c r="P43" s="376"/>
    </row>
    <row r="44" spans="1:19" x14ac:dyDescent="0.2">
      <c r="P44" s="376"/>
    </row>
    <row r="45" spans="1:19" x14ac:dyDescent="0.2">
      <c r="P45" s="376"/>
    </row>
  </sheetData>
  <mergeCells count="6">
    <mergeCell ref="B17:E17"/>
    <mergeCell ref="B35:L35"/>
    <mergeCell ref="B23:O23"/>
    <mergeCell ref="B24:O24"/>
    <mergeCell ref="B25:O25"/>
    <mergeCell ref="B26:O26"/>
  </mergeCells>
  <pageMargins left="0.70866141732283472" right="0.70866141732283472" top="0.74803149606299213" bottom="0.74803149606299213" header="0.31496062992125984" footer="0.31496062992125984"/>
  <pageSetup paperSize="9" scale="65" orientation="landscape" r:id="rId1"/>
  <headerFooter>
    <oddHeader>&amp;L&amp;G&amp;CPrise en charge hospitalière</oddHeader>
    <oddFooter>&amp;L&amp;A&amp;C&amp;P sur &amp;N&amp;R&amp;F</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zoomScaleNormal="100" zoomScaleSheetLayoutView="110" workbookViewId="0"/>
  </sheetViews>
  <sheetFormatPr baseColWidth="10" defaultColWidth="11.42578125" defaultRowHeight="14.25" x14ac:dyDescent="0.2"/>
  <cols>
    <col min="1" max="1" width="1.7109375" style="32" customWidth="1"/>
    <col min="2" max="2" width="11.42578125" style="9"/>
    <col min="3" max="3" width="17" style="9" customWidth="1"/>
    <col min="4" max="4" width="17.5703125" style="9" customWidth="1"/>
    <col min="5" max="7" width="17" style="9" customWidth="1"/>
    <col min="8" max="10" width="11.42578125" style="9"/>
    <col min="11" max="11" width="3.85546875" style="9" customWidth="1"/>
    <col min="12" max="16384" width="11.42578125" style="9"/>
  </cols>
  <sheetData>
    <row r="1" spans="1:13" ht="10.15" customHeight="1" x14ac:dyDescent="0.2"/>
    <row r="2" spans="1:13" ht="15.75" customHeight="1" x14ac:dyDescent="0.2">
      <c r="A2" s="33">
        <v>22</v>
      </c>
      <c r="B2" s="45" t="s">
        <v>126</v>
      </c>
      <c r="C2" s="45"/>
      <c r="D2" s="45"/>
      <c r="E2" s="45"/>
      <c r="F2" s="45"/>
      <c r="G2" s="45"/>
      <c r="H2" s="45"/>
      <c r="I2" s="45"/>
      <c r="J2" s="45"/>
      <c r="K2" s="45"/>
      <c r="L2" s="45"/>
      <c r="M2" s="45"/>
    </row>
    <row r="3" spans="1:13" ht="15.75" customHeight="1" x14ac:dyDescent="0.2">
      <c r="B3" s="45"/>
      <c r="C3" s="45"/>
      <c r="D3" s="45"/>
      <c r="E3" s="45"/>
      <c r="F3" s="45"/>
      <c r="G3" s="45"/>
      <c r="H3" s="45"/>
      <c r="I3" s="45"/>
      <c r="J3" s="45"/>
      <c r="K3" s="45"/>
      <c r="L3" s="45"/>
      <c r="M3" s="45"/>
    </row>
    <row r="4" spans="1:13" ht="17.100000000000001" customHeight="1" x14ac:dyDescent="0.2">
      <c r="B4" s="665" t="s">
        <v>57</v>
      </c>
      <c r="C4" s="648" t="s">
        <v>96</v>
      </c>
      <c r="D4" s="649"/>
      <c r="E4" s="650"/>
      <c r="F4" s="671" t="s">
        <v>97</v>
      </c>
      <c r="G4" s="673" t="s">
        <v>12</v>
      </c>
    </row>
    <row r="5" spans="1:13" ht="27.2" customHeight="1" x14ac:dyDescent="0.2">
      <c r="B5" s="670"/>
      <c r="C5" s="71" t="s">
        <v>98</v>
      </c>
      <c r="D5" s="71" t="s">
        <v>99</v>
      </c>
      <c r="E5" s="72" t="s">
        <v>12</v>
      </c>
      <c r="F5" s="672"/>
      <c r="G5" s="674"/>
    </row>
    <row r="6" spans="1:13" x14ac:dyDescent="0.2">
      <c r="B6" s="115">
        <v>2004</v>
      </c>
      <c r="C6" s="551">
        <v>168.9</v>
      </c>
      <c r="D6" s="551">
        <v>33.11</v>
      </c>
      <c r="E6" s="551">
        <v>202.01</v>
      </c>
      <c r="F6" s="551">
        <v>0</v>
      </c>
      <c r="G6" s="570">
        <v>202.01</v>
      </c>
      <c r="H6" s="2"/>
    </row>
    <row r="7" spans="1:13" x14ac:dyDescent="0.2">
      <c r="B7" s="116">
        <v>2005</v>
      </c>
      <c r="C7" s="552">
        <v>169.9</v>
      </c>
      <c r="D7" s="552">
        <v>29.15</v>
      </c>
      <c r="E7" s="552">
        <v>199.05</v>
      </c>
      <c r="F7" s="552">
        <v>0</v>
      </c>
      <c r="G7" s="560">
        <v>199.05</v>
      </c>
      <c r="H7" s="2"/>
    </row>
    <row r="8" spans="1:13" x14ac:dyDescent="0.2">
      <c r="B8" s="116">
        <v>2006</v>
      </c>
      <c r="C8" s="552">
        <v>176.7</v>
      </c>
      <c r="D8" s="552">
        <v>30.95</v>
      </c>
      <c r="E8" s="552">
        <v>207.64999999999998</v>
      </c>
      <c r="F8" s="552">
        <v>0</v>
      </c>
      <c r="G8" s="560">
        <v>207.64999999999998</v>
      </c>
      <c r="H8" s="2"/>
    </row>
    <row r="9" spans="1:13" x14ac:dyDescent="0.2">
      <c r="B9" s="116">
        <v>2007</v>
      </c>
      <c r="C9" s="552">
        <v>182.9</v>
      </c>
      <c r="D9" s="552">
        <v>36.78</v>
      </c>
      <c r="E9" s="552">
        <v>219.68</v>
      </c>
      <c r="F9" s="552">
        <v>0</v>
      </c>
      <c r="G9" s="560">
        <v>219.68</v>
      </c>
      <c r="H9" s="2"/>
    </row>
    <row r="10" spans="1:13" x14ac:dyDescent="0.2">
      <c r="B10" s="116">
        <v>2008</v>
      </c>
      <c r="C10" s="552">
        <v>190.8</v>
      </c>
      <c r="D10" s="552">
        <v>29.78</v>
      </c>
      <c r="E10" s="552">
        <v>220.58</v>
      </c>
      <c r="F10" s="552">
        <v>0</v>
      </c>
      <c r="G10" s="560">
        <v>220.58</v>
      </c>
      <c r="H10" s="2"/>
    </row>
    <row r="11" spans="1:13" x14ac:dyDescent="0.2">
      <c r="B11" s="116">
        <v>2009</v>
      </c>
      <c r="C11" s="552">
        <v>195.4</v>
      </c>
      <c r="D11" s="552">
        <v>34.18</v>
      </c>
      <c r="E11" s="552">
        <v>229.58</v>
      </c>
      <c r="F11" s="552">
        <v>0</v>
      </c>
      <c r="G11" s="560">
        <v>229.58</v>
      </c>
      <c r="H11" s="2"/>
    </row>
    <row r="12" spans="1:13" x14ac:dyDescent="0.2">
      <c r="B12" s="116">
        <v>2010</v>
      </c>
      <c r="C12" s="552">
        <v>202.3</v>
      </c>
      <c r="D12" s="552">
        <v>38.799999999999997</v>
      </c>
      <c r="E12" s="552">
        <v>241.10000000000002</v>
      </c>
      <c r="F12" s="552">
        <v>0</v>
      </c>
      <c r="G12" s="560">
        <v>241.10000000000002</v>
      </c>
      <c r="H12" s="2"/>
    </row>
    <row r="13" spans="1:13" x14ac:dyDescent="0.2">
      <c r="B13" s="116">
        <v>2011</v>
      </c>
      <c r="C13" s="552">
        <v>211.7</v>
      </c>
      <c r="D13" s="552">
        <v>28.89</v>
      </c>
      <c r="E13" s="552">
        <v>240.58999999999997</v>
      </c>
      <c r="F13" s="552">
        <v>0</v>
      </c>
      <c r="G13" s="560">
        <v>240.58999999999997</v>
      </c>
      <c r="H13" s="2"/>
    </row>
    <row r="14" spans="1:13" x14ac:dyDescent="0.2">
      <c r="B14" s="116">
        <v>2012</v>
      </c>
      <c r="C14" s="552">
        <v>233.3</v>
      </c>
      <c r="D14" s="552">
        <v>6.16</v>
      </c>
      <c r="E14" s="552">
        <v>239.46</v>
      </c>
      <c r="F14" s="552">
        <v>14.673</v>
      </c>
      <c r="G14" s="560">
        <v>254.13300000000001</v>
      </c>
      <c r="H14" s="2"/>
    </row>
    <row r="15" spans="1:13" x14ac:dyDescent="0.2">
      <c r="B15" s="117">
        <v>2013</v>
      </c>
      <c r="C15" s="552">
        <v>243.56534862999999</v>
      </c>
      <c r="D15" s="552">
        <v>3.78</v>
      </c>
      <c r="E15" s="552">
        <v>247.38000000000002</v>
      </c>
      <c r="F15" s="552">
        <v>15.239226780000001</v>
      </c>
      <c r="G15" s="560">
        <v>262.72900000000004</v>
      </c>
      <c r="H15" s="2"/>
    </row>
    <row r="16" spans="1:13" x14ac:dyDescent="0.2">
      <c r="B16" s="117">
        <v>2014</v>
      </c>
      <c r="C16" s="552">
        <v>239.41436712999999</v>
      </c>
      <c r="D16" s="552">
        <v>2.15</v>
      </c>
      <c r="E16" s="552">
        <v>241.56436712999999</v>
      </c>
      <c r="F16" s="552">
        <v>18.113718279999997</v>
      </c>
      <c r="G16" s="560">
        <v>259.67808540999999</v>
      </c>
      <c r="H16" s="2"/>
    </row>
    <row r="17" spans="1:11" x14ac:dyDescent="0.2">
      <c r="B17" s="117">
        <v>2015</v>
      </c>
      <c r="C17" s="552">
        <v>242.64734970000001</v>
      </c>
      <c r="D17" s="552">
        <v>0</v>
      </c>
      <c r="E17" s="552">
        <v>242.64734970000001</v>
      </c>
      <c r="F17" s="552">
        <v>22.253966400000007</v>
      </c>
      <c r="G17" s="560">
        <v>264.90131610000003</v>
      </c>
      <c r="H17" s="2"/>
    </row>
    <row r="18" spans="1:11" x14ac:dyDescent="0.2">
      <c r="B18" s="117">
        <v>2016</v>
      </c>
      <c r="C18" s="552">
        <v>250.14203643000002</v>
      </c>
      <c r="D18" s="552">
        <v>0</v>
      </c>
      <c r="E18" s="552">
        <v>250.14203643000002</v>
      </c>
      <c r="F18" s="552">
        <v>26.0382407499999</v>
      </c>
      <c r="G18" s="560">
        <v>276.18027717999991</v>
      </c>
      <c r="H18" s="2"/>
    </row>
    <row r="19" spans="1:11" x14ac:dyDescent="0.2">
      <c r="B19" s="221">
        <v>2017</v>
      </c>
      <c r="C19" s="553">
        <v>256.50398338000002</v>
      </c>
      <c r="D19" s="553">
        <v>0</v>
      </c>
      <c r="E19" s="553">
        <v>256.50398338000002</v>
      </c>
      <c r="F19" s="553">
        <v>29.613860349999989</v>
      </c>
      <c r="G19" s="571">
        <v>286.11784373</v>
      </c>
      <c r="H19" s="2"/>
    </row>
    <row r="20" spans="1:11" x14ac:dyDescent="0.2">
      <c r="B20" s="117">
        <v>2018</v>
      </c>
      <c r="C20" s="552">
        <v>258.37427115000003</v>
      </c>
      <c r="D20" s="552">
        <v>0.21146799999999999</v>
      </c>
      <c r="E20" s="552">
        <v>258.58573915000005</v>
      </c>
      <c r="F20" s="552">
        <v>30.41840544750001</v>
      </c>
      <c r="G20" s="560">
        <v>289.00414459750004</v>
      </c>
      <c r="H20" s="2"/>
    </row>
    <row r="21" spans="1:11" x14ac:dyDescent="0.2">
      <c r="B21" s="117">
        <v>2019</v>
      </c>
      <c r="C21" s="552">
        <v>268.10000000000002</v>
      </c>
      <c r="D21" s="552">
        <v>0</v>
      </c>
      <c r="E21" s="552">
        <v>268.10000000000002</v>
      </c>
      <c r="F21" s="552">
        <v>31.99</v>
      </c>
      <c r="G21" s="560">
        <v>300.09000000000003</v>
      </c>
      <c r="H21" s="2"/>
    </row>
    <row r="22" spans="1:11" ht="15" x14ac:dyDescent="0.2">
      <c r="B22" s="117" t="s">
        <v>318</v>
      </c>
      <c r="C22" s="552">
        <v>292.39999999999998</v>
      </c>
      <c r="D22" s="552">
        <v>1.04</v>
      </c>
      <c r="E22" s="552">
        <v>293.44</v>
      </c>
      <c r="F22" s="552">
        <v>38.24</v>
      </c>
      <c r="G22" s="560">
        <v>331.68</v>
      </c>
      <c r="H22" s="2"/>
    </row>
    <row r="23" spans="1:11" ht="15" x14ac:dyDescent="0.2">
      <c r="B23" s="572" t="s">
        <v>288</v>
      </c>
      <c r="C23" s="573">
        <v>285.20999999999998</v>
      </c>
      <c r="D23" s="573">
        <v>1.43</v>
      </c>
      <c r="E23" s="573">
        <v>286.64</v>
      </c>
      <c r="F23" s="573">
        <v>35.39</v>
      </c>
      <c r="G23" s="574">
        <v>322.02999999999997</v>
      </c>
      <c r="H23" s="2"/>
    </row>
    <row r="24" spans="1:11" s="18" customFormat="1" ht="5.25" customHeight="1" x14ac:dyDescent="0.25">
      <c r="A24" s="34"/>
      <c r="B24" s="17"/>
    </row>
    <row r="25" spans="1:11" ht="12.75" customHeight="1" x14ac:dyDescent="0.2">
      <c r="B25" s="586" t="s">
        <v>100</v>
      </c>
      <c r="C25" s="586"/>
      <c r="D25" s="73"/>
      <c r="E25" s="73"/>
      <c r="F25" s="74"/>
      <c r="G25" s="74"/>
      <c r="H25" s="2"/>
    </row>
    <row r="26" spans="1:11" s="18" customFormat="1" ht="5.25" customHeight="1" x14ac:dyDescent="0.25">
      <c r="A26" s="34"/>
      <c r="B26" s="17"/>
    </row>
    <row r="27" spans="1:11" s="18" customFormat="1" ht="12.75" customHeight="1" x14ac:dyDescent="0.25">
      <c r="A27" s="34"/>
      <c r="B27" s="459" t="s">
        <v>289</v>
      </c>
    </row>
    <row r="28" spans="1:11" s="18" customFormat="1" ht="5.25" customHeight="1" x14ac:dyDescent="0.25">
      <c r="A28" s="34"/>
      <c r="B28" s="133"/>
    </row>
    <row r="29" spans="1:11" ht="12.75" customHeight="1" x14ac:dyDescent="0.2">
      <c r="B29" s="47" t="s">
        <v>76</v>
      </c>
      <c r="C29" s="24"/>
      <c r="D29" s="24"/>
      <c r="E29" s="24"/>
      <c r="H29" s="2"/>
    </row>
    <row r="30" spans="1:11" s="18" customFormat="1" ht="5.25" customHeight="1" x14ac:dyDescent="0.25">
      <c r="A30" s="34"/>
      <c r="B30" s="17"/>
    </row>
    <row r="31" spans="1:11" ht="15" customHeight="1" x14ac:dyDescent="0.2">
      <c r="B31" s="609" t="s">
        <v>137</v>
      </c>
      <c r="C31" s="609"/>
      <c r="D31" s="609"/>
      <c r="E31" s="609"/>
      <c r="F31" s="609"/>
      <c r="G31" s="609"/>
      <c r="H31" s="609"/>
      <c r="I31" s="609"/>
      <c r="J31" s="609"/>
      <c r="K31" s="609"/>
    </row>
    <row r="32" spans="1:11" ht="27.2" customHeight="1" x14ac:dyDescent="0.2">
      <c r="B32" s="609" t="s">
        <v>132</v>
      </c>
      <c r="C32" s="609"/>
      <c r="D32" s="609"/>
      <c r="E32" s="609"/>
      <c r="F32" s="609"/>
      <c r="G32" s="609"/>
      <c r="H32" s="609"/>
      <c r="I32" s="609"/>
      <c r="J32" s="609"/>
      <c r="K32" s="609"/>
    </row>
    <row r="33" spans="1:11" ht="15" customHeight="1" x14ac:dyDescent="0.2">
      <c r="B33" s="609" t="s">
        <v>133</v>
      </c>
      <c r="C33" s="609"/>
      <c r="D33" s="609"/>
      <c r="E33" s="609"/>
      <c r="F33" s="609"/>
      <c r="G33" s="609"/>
      <c r="H33" s="609"/>
      <c r="I33" s="609"/>
      <c r="J33" s="609"/>
      <c r="K33" s="609"/>
    </row>
    <row r="34" spans="1:11" ht="15" customHeight="1" x14ac:dyDescent="0.2">
      <c r="B34" s="609" t="s">
        <v>276</v>
      </c>
      <c r="C34" s="609"/>
      <c r="D34" s="609"/>
      <c r="E34" s="609"/>
      <c r="F34" s="609"/>
      <c r="G34" s="609"/>
      <c r="H34" s="609"/>
      <c r="I34" s="609"/>
      <c r="J34" s="609"/>
      <c r="K34" s="609"/>
    </row>
    <row r="35" spans="1:11" s="18" customFormat="1" ht="5.25" customHeight="1" x14ac:dyDescent="0.25">
      <c r="A35" s="34"/>
      <c r="B35" s="17"/>
    </row>
    <row r="36" spans="1:11" s="18" customFormat="1" ht="12.75" customHeight="1" x14ac:dyDescent="0.25">
      <c r="A36" s="34"/>
      <c r="B36" s="17" t="s">
        <v>71</v>
      </c>
    </row>
  </sheetData>
  <mergeCells count="9">
    <mergeCell ref="B33:K33"/>
    <mergeCell ref="B34:K34"/>
    <mergeCell ref="B31:K31"/>
    <mergeCell ref="B32:K32"/>
    <mergeCell ref="B4:B5"/>
    <mergeCell ref="C4:E4"/>
    <mergeCell ref="F4:F5"/>
    <mergeCell ref="G4:G5"/>
    <mergeCell ref="B25:C25"/>
  </mergeCells>
  <pageMargins left="0.70866141732283472" right="0.70866141732283472" top="0.74803149606299213" bottom="0.74803149606299213" header="0.31496062992125984" footer="0.31496062992125984"/>
  <pageSetup paperSize="9" scale="84" orientation="landscape" r:id="rId1"/>
  <headerFooter>
    <oddHeader>&amp;L&amp;G&amp;CPrise en charge hospitalière</oddHeader>
    <oddFooter>&amp;L&amp;A&amp;C&amp;P sur &amp;N&amp;R&amp;F</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Q39"/>
  <sheetViews>
    <sheetView showGridLines="0" zoomScaleNormal="100" zoomScaleSheetLayoutView="70" workbookViewId="0"/>
  </sheetViews>
  <sheetFormatPr baseColWidth="10" defaultColWidth="11.42578125" defaultRowHeight="14.25" x14ac:dyDescent="0.25"/>
  <cols>
    <col min="1" max="1" width="1.7109375" style="236" customWidth="1"/>
    <col min="2" max="2" width="11.5703125" style="2" bestFit="1" customWidth="1"/>
    <col min="3" max="13" width="13.7109375" style="2" customWidth="1"/>
    <col min="14" max="16384" width="11.42578125" style="2"/>
  </cols>
  <sheetData>
    <row r="1" spans="1:17" ht="10.15" customHeight="1" x14ac:dyDescent="0.25"/>
    <row r="2" spans="1:17" ht="19.5" customHeight="1" x14ac:dyDescent="0.25">
      <c r="A2" s="237">
        <v>1</v>
      </c>
      <c r="B2" s="238" t="s">
        <v>146</v>
      </c>
      <c r="C2" s="238"/>
      <c r="D2" s="238"/>
      <c r="E2" s="238"/>
      <c r="F2" s="238"/>
      <c r="G2" s="238"/>
      <c r="H2" s="238"/>
      <c r="I2" s="238"/>
      <c r="J2" s="238"/>
      <c r="K2" s="238"/>
      <c r="L2" s="238"/>
      <c r="M2" s="238"/>
      <c r="N2" s="238"/>
      <c r="O2" s="239"/>
      <c r="P2" s="239"/>
      <c r="Q2" s="239"/>
    </row>
    <row r="4" spans="1:17" ht="56.25" customHeight="1" x14ac:dyDescent="0.25">
      <c r="B4" s="21" t="s">
        <v>13</v>
      </c>
      <c r="C4" s="21" t="s">
        <v>3</v>
      </c>
      <c r="D4" s="21" t="s">
        <v>4</v>
      </c>
      <c r="E4" s="21" t="s">
        <v>145</v>
      </c>
      <c r="F4" s="21" t="s">
        <v>5</v>
      </c>
      <c r="G4" s="21" t="s">
        <v>6</v>
      </c>
      <c r="H4" s="22" t="s">
        <v>242</v>
      </c>
      <c r="I4" s="21" t="s">
        <v>8</v>
      </c>
      <c r="J4" s="22" t="s">
        <v>9</v>
      </c>
      <c r="K4" s="22" t="s">
        <v>134</v>
      </c>
      <c r="L4" s="21" t="s">
        <v>10</v>
      </c>
      <c r="M4" s="21" t="s">
        <v>12</v>
      </c>
    </row>
    <row r="5" spans="1:17" x14ac:dyDescent="0.25">
      <c r="B5" s="101">
        <v>1999</v>
      </c>
      <c r="C5" s="180">
        <v>741.10717920958996</v>
      </c>
      <c r="D5" s="180">
        <v>1815.017476594905</v>
      </c>
      <c r="E5" s="180">
        <v>440.44315122076659</v>
      </c>
      <c r="F5" s="180">
        <v>241.24139733985066</v>
      </c>
      <c r="G5" s="180" t="s">
        <v>11</v>
      </c>
      <c r="H5" s="180" t="s">
        <v>11</v>
      </c>
      <c r="I5" s="180" t="s">
        <v>11</v>
      </c>
      <c r="J5" s="180">
        <v>54.733178300099098</v>
      </c>
      <c r="K5" s="180" t="s">
        <v>11</v>
      </c>
      <c r="L5" s="181" t="s">
        <v>11</v>
      </c>
      <c r="M5" s="180">
        <v>3292.5423826652113</v>
      </c>
      <c r="N5" s="242"/>
      <c r="O5" s="242"/>
    </row>
    <row r="6" spans="1:17" x14ac:dyDescent="0.25">
      <c r="B6" s="102">
        <v>2000</v>
      </c>
      <c r="C6" s="160">
        <v>731.7999461023137</v>
      </c>
      <c r="D6" s="160">
        <v>1801.8406125537003</v>
      </c>
      <c r="E6" s="160">
        <v>411.50682163440433</v>
      </c>
      <c r="F6" s="160">
        <v>243.76484912633896</v>
      </c>
      <c r="G6" s="160" t="s">
        <v>11</v>
      </c>
      <c r="H6" s="160" t="s">
        <v>11</v>
      </c>
      <c r="I6" s="160" t="s">
        <v>11</v>
      </c>
      <c r="J6" s="160">
        <v>64.615178226493299</v>
      </c>
      <c r="K6" s="160" t="s">
        <v>11</v>
      </c>
      <c r="L6" s="182">
        <v>180.5026031807065</v>
      </c>
      <c r="M6" s="160">
        <v>3434.0300108239571</v>
      </c>
      <c r="N6" s="242"/>
      <c r="O6" s="242"/>
    </row>
    <row r="7" spans="1:17" x14ac:dyDescent="0.25">
      <c r="B7" s="102">
        <v>2001</v>
      </c>
      <c r="C7" s="160">
        <v>758.911891953554</v>
      </c>
      <c r="D7" s="160">
        <v>1880.1563824402838</v>
      </c>
      <c r="E7" s="160">
        <v>422.32117773336358</v>
      </c>
      <c r="F7" s="160">
        <v>246.45769867487252</v>
      </c>
      <c r="G7" s="160" t="s">
        <v>11</v>
      </c>
      <c r="H7" s="160" t="s">
        <v>11</v>
      </c>
      <c r="I7" s="160" t="s">
        <v>11</v>
      </c>
      <c r="J7" s="160">
        <v>63.307479711715132</v>
      </c>
      <c r="K7" s="160" t="s">
        <v>11</v>
      </c>
      <c r="L7" s="182">
        <v>204.89547981880605</v>
      </c>
      <c r="M7" s="160">
        <v>3576.0501103325951</v>
      </c>
      <c r="N7" s="242"/>
      <c r="O7" s="242"/>
    </row>
    <row r="8" spans="1:17" x14ac:dyDescent="0.25">
      <c r="B8" s="102">
        <v>2002</v>
      </c>
      <c r="C8" s="160">
        <v>756.66254794520557</v>
      </c>
      <c r="D8" s="160">
        <v>1911.9326849315059</v>
      </c>
      <c r="E8" s="160">
        <v>428.48635616438401</v>
      </c>
      <c r="F8" s="160">
        <v>229.58389041095899</v>
      </c>
      <c r="G8" s="160" t="s">
        <v>11</v>
      </c>
      <c r="H8" s="160" t="s">
        <v>11</v>
      </c>
      <c r="I8" s="160" t="s">
        <v>11</v>
      </c>
      <c r="J8" s="160">
        <v>62.043808219178104</v>
      </c>
      <c r="K8" s="160" t="s">
        <v>11</v>
      </c>
      <c r="L8" s="182">
        <v>192.17150684931499</v>
      </c>
      <c r="M8" s="160">
        <v>3580.8807945205481</v>
      </c>
      <c r="N8" s="242"/>
      <c r="O8" s="242"/>
    </row>
    <row r="9" spans="1:17" x14ac:dyDescent="0.25">
      <c r="B9" s="102">
        <v>2003</v>
      </c>
      <c r="C9" s="160">
        <v>793.54427472874522</v>
      </c>
      <c r="D9" s="160">
        <v>2175.4820017582679</v>
      </c>
      <c r="E9" s="160">
        <v>462.9469380909577</v>
      </c>
      <c r="F9" s="160">
        <v>191.87443823181093</v>
      </c>
      <c r="G9" s="160" t="s">
        <v>11</v>
      </c>
      <c r="H9" s="160" t="s">
        <v>11</v>
      </c>
      <c r="I9" s="160" t="s">
        <v>11</v>
      </c>
      <c r="J9" s="160">
        <v>65.129781095311046</v>
      </c>
      <c r="K9" s="160" t="s">
        <v>11</v>
      </c>
      <c r="L9" s="182">
        <v>202.9</v>
      </c>
      <c r="M9" s="160">
        <v>3891.8774339050929</v>
      </c>
      <c r="N9" s="242"/>
      <c r="O9" s="242"/>
    </row>
    <row r="10" spans="1:17" x14ac:dyDescent="0.25">
      <c r="B10" s="102">
        <v>2004</v>
      </c>
      <c r="C10" s="160">
        <v>721.06912356019529</v>
      </c>
      <c r="D10" s="160">
        <v>2031.6762220554792</v>
      </c>
      <c r="E10" s="160">
        <v>475.0810493840836</v>
      </c>
      <c r="F10" s="160">
        <v>190.04709580726922</v>
      </c>
      <c r="G10" s="160" t="s">
        <v>11</v>
      </c>
      <c r="H10" s="160" t="s">
        <v>11</v>
      </c>
      <c r="I10" s="160" t="s">
        <v>11</v>
      </c>
      <c r="J10" s="160">
        <v>65.764959204941988</v>
      </c>
      <c r="K10" s="160" t="s">
        <v>11</v>
      </c>
      <c r="L10" s="182">
        <v>205</v>
      </c>
      <c r="M10" s="160">
        <v>3688.6384500119693</v>
      </c>
      <c r="N10" s="242"/>
      <c r="O10" s="242"/>
    </row>
    <row r="11" spans="1:17" x14ac:dyDescent="0.25">
      <c r="B11" s="102">
        <v>2005</v>
      </c>
      <c r="C11" s="160">
        <v>725.82052118085994</v>
      </c>
      <c r="D11" s="160">
        <v>2021.1315097307324</v>
      </c>
      <c r="E11" s="160">
        <v>480.48577264742926</v>
      </c>
      <c r="F11" s="160">
        <v>191.03460278734565</v>
      </c>
      <c r="G11" s="160" t="s">
        <v>11</v>
      </c>
      <c r="H11" s="160" t="s">
        <v>11</v>
      </c>
      <c r="I11" s="160" t="s">
        <v>11</v>
      </c>
      <c r="J11" s="160">
        <v>69.207370279051247</v>
      </c>
      <c r="K11" s="160" t="s">
        <v>11</v>
      </c>
      <c r="L11" s="182">
        <v>206.4</v>
      </c>
      <c r="M11" s="160">
        <v>3694.0797766254186</v>
      </c>
      <c r="N11" s="242"/>
      <c r="O11" s="242"/>
    </row>
    <row r="12" spans="1:17" x14ac:dyDescent="0.25">
      <c r="B12" s="102">
        <v>2006</v>
      </c>
      <c r="C12" s="160">
        <v>730.02364531563944</v>
      </c>
      <c r="D12" s="160">
        <v>2182.7241674664456</v>
      </c>
      <c r="E12" s="160">
        <v>477.07484299992211</v>
      </c>
      <c r="F12" s="160">
        <v>185.64731469191611</v>
      </c>
      <c r="G12" s="160" t="s">
        <v>11</v>
      </c>
      <c r="H12" s="160" t="s">
        <v>11</v>
      </c>
      <c r="I12" s="160" t="s">
        <v>11</v>
      </c>
      <c r="J12" s="160">
        <v>73.074602952226996</v>
      </c>
      <c r="K12" s="160" t="s">
        <v>11</v>
      </c>
      <c r="L12" s="182">
        <v>211.9</v>
      </c>
      <c r="M12" s="160">
        <v>3860.4445734261503</v>
      </c>
      <c r="N12" s="242"/>
      <c r="O12" s="242"/>
    </row>
    <row r="13" spans="1:17" x14ac:dyDescent="0.25">
      <c r="B13" s="102">
        <v>2007</v>
      </c>
      <c r="C13" s="160">
        <v>749.65994637065705</v>
      </c>
      <c r="D13" s="160">
        <v>2224.3472292167244</v>
      </c>
      <c r="E13" s="160">
        <v>495.73854105453938</v>
      </c>
      <c r="F13" s="160">
        <v>175.72758870758116</v>
      </c>
      <c r="G13" s="160" t="s">
        <v>11</v>
      </c>
      <c r="H13" s="160" t="s">
        <v>11</v>
      </c>
      <c r="I13" s="160" t="s">
        <v>11</v>
      </c>
      <c r="J13" s="160">
        <v>80.27805505390279</v>
      </c>
      <c r="K13" s="160" t="s">
        <v>11</v>
      </c>
      <c r="L13" s="182">
        <v>215.1</v>
      </c>
      <c r="M13" s="160">
        <v>3940.8513604034047</v>
      </c>
      <c r="N13" s="242"/>
      <c r="O13" s="242"/>
    </row>
    <row r="14" spans="1:17" x14ac:dyDescent="0.25">
      <c r="B14" s="102">
        <v>2008</v>
      </c>
      <c r="C14" s="160">
        <v>785.7819466097335</v>
      </c>
      <c r="D14" s="160">
        <v>2296.1597197621613</v>
      </c>
      <c r="E14" s="160">
        <v>517.21023846697062</v>
      </c>
      <c r="F14" s="160">
        <v>163.478739682585</v>
      </c>
      <c r="G14" s="160">
        <v>143.47945205479448</v>
      </c>
      <c r="H14" s="160">
        <v>90.000191780821908</v>
      </c>
      <c r="I14" s="160">
        <v>89.514164383561635</v>
      </c>
      <c r="J14" s="160">
        <v>87.398246944416314</v>
      </c>
      <c r="K14" s="160" t="s">
        <v>11</v>
      </c>
      <c r="L14" s="182">
        <v>224.4</v>
      </c>
      <c r="M14" s="160">
        <v>4397.4226996850448</v>
      </c>
      <c r="N14" s="242"/>
      <c r="O14" s="242"/>
    </row>
    <row r="15" spans="1:17" ht="13.7" x14ac:dyDescent="0.25">
      <c r="B15" s="102">
        <v>2009</v>
      </c>
      <c r="C15" s="160">
        <v>798.60137093059893</v>
      </c>
      <c r="D15" s="160">
        <v>2388.4367449316615</v>
      </c>
      <c r="E15" s="160">
        <v>565.9746492751874</v>
      </c>
      <c r="F15" s="160">
        <v>158.71805456653237</v>
      </c>
      <c r="G15" s="160">
        <v>143.53098630136992</v>
      </c>
      <c r="H15" s="160">
        <v>87.936712328767115</v>
      </c>
      <c r="I15" s="160">
        <v>88.621753424657498</v>
      </c>
      <c r="J15" s="160">
        <v>103.20301394754642</v>
      </c>
      <c r="K15" s="160" t="s">
        <v>11</v>
      </c>
      <c r="L15" s="182">
        <v>230.9</v>
      </c>
      <c r="M15" s="160">
        <v>4565.9232857063207</v>
      </c>
      <c r="N15" s="242"/>
      <c r="O15" s="242"/>
    </row>
    <row r="16" spans="1:17" ht="13.7" x14ac:dyDescent="0.25">
      <c r="B16" s="102">
        <v>2010</v>
      </c>
      <c r="C16" s="160">
        <v>807.77</v>
      </c>
      <c r="D16" s="160">
        <v>2467.7600000000002</v>
      </c>
      <c r="E16" s="160">
        <v>600.32999999999993</v>
      </c>
      <c r="F16" s="160">
        <v>145.49</v>
      </c>
      <c r="G16" s="160">
        <v>148.85000000000002</v>
      </c>
      <c r="H16" s="160">
        <v>89.66</v>
      </c>
      <c r="I16" s="160">
        <v>88.54</v>
      </c>
      <c r="J16" s="160">
        <v>103.13000000000001</v>
      </c>
      <c r="K16" s="160" t="s">
        <v>11</v>
      </c>
      <c r="L16" s="182">
        <v>235.1</v>
      </c>
      <c r="M16" s="160">
        <v>4686.630000000001</v>
      </c>
      <c r="N16" s="242"/>
      <c r="O16" s="242"/>
    </row>
    <row r="17" spans="2:17" ht="13.7" x14ac:dyDescent="0.25">
      <c r="B17" s="102">
        <v>2011</v>
      </c>
      <c r="C17" s="160">
        <v>816.86</v>
      </c>
      <c r="D17" s="160">
        <v>2558.81</v>
      </c>
      <c r="E17" s="160">
        <v>640.65999999999985</v>
      </c>
      <c r="F17" s="160">
        <v>120.94</v>
      </c>
      <c r="G17" s="160">
        <v>157.27999999999997</v>
      </c>
      <c r="H17" s="160">
        <v>90.57</v>
      </c>
      <c r="I17" s="160">
        <v>93.16</v>
      </c>
      <c r="J17" s="160">
        <v>106.73</v>
      </c>
      <c r="K17" s="160" t="s">
        <v>11</v>
      </c>
      <c r="L17" s="182">
        <v>245.1</v>
      </c>
      <c r="M17" s="160">
        <v>4830.1099999999988</v>
      </c>
      <c r="N17" s="242"/>
      <c r="O17" s="242"/>
    </row>
    <row r="18" spans="2:17" ht="13.7" x14ac:dyDescent="0.25">
      <c r="B18" s="102">
        <v>2012</v>
      </c>
      <c r="C18" s="160">
        <v>816.63000000000011</v>
      </c>
      <c r="D18" s="160">
        <v>2608.8600000000006</v>
      </c>
      <c r="E18" s="160" t="s">
        <v>11</v>
      </c>
      <c r="F18" s="160">
        <v>103.56000000000002</v>
      </c>
      <c r="G18" s="160">
        <v>161.27000000000001</v>
      </c>
      <c r="H18" s="160">
        <v>92.889999999999986</v>
      </c>
      <c r="I18" s="160">
        <v>96.63</v>
      </c>
      <c r="J18" s="160">
        <v>112.85</v>
      </c>
      <c r="K18" s="160" t="s">
        <v>11</v>
      </c>
      <c r="L18" s="182">
        <v>252.7</v>
      </c>
      <c r="M18" s="160">
        <v>4245.3900000000003</v>
      </c>
      <c r="N18" s="242"/>
      <c r="O18" s="242"/>
    </row>
    <row r="19" spans="2:17" ht="13.7" x14ac:dyDescent="0.25">
      <c r="B19" s="102">
        <v>2013</v>
      </c>
      <c r="C19" s="160">
        <v>811.90000000000009</v>
      </c>
      <c r="D19" s="160">
        <v>2616.1499999999996</v>
      </c>
      <c r="E19" s="160">
        <v>635.32999999999993</v>
      </c>
      <c r="F19" s="160">
        <v>84.929999999999978</v>
      </c>
      <c r="G19" s="160">
        <v>167.77</v>
      </c>
      <c r="H19" s="160">
        <v>91.42</v>
      </c>
      <c r="I19" s="160">
        <v>103.49999999999997</v>
      </c>
      <c r="J19" s="160">
        <v>119.46</v>
      </c>
      <c r="K19" s="160" t="s">
        <v>11</v>
      </c>
      <c r="L19" s="182">
        <v>255.9</v>
      </c>
      <c r="M19" s="160">
        <v>4886.3599999999997</v>
      </c>
      <c r="N19" s="242"/>
      <c r="O19" s="242"/>
    </row>
    <row r="20" spans="2:17" ht="13.7" x14ac:dyDescent="0.25">
      <c r="B20" s="102">
        <v>2014</v>
      </c>
      <c r="C20" s="160">
        <v>806.49999999999989</v>
      </c>
      <c r="D20" s="160">
        <v>2608.86</v>
      </c>
      <c r="E20" s="160">
        <v>1661.16</v>
      </c>
      <c r="F20" s="160">
        <v>85.539999999999992</v>
      </c>
      <c r="G20" s="160">
        <v>174.76000000000002</v>
      </c>
      <c r="H20" s="160">
        <v>92.009999999999991</v>
      </c>
      <c r="I20" s="160">
        <v>110.63</v>
      </c>
      <c r="J20" s="160">
        <v>124.74000000000001</v>
      </c>
      <c r="K20" s="160">
        <v>12.09</v>
      </c>
      <c r="L20" s="182">
        <v>261.39999999999998</v>
      </c>
      <c r="M20" s="160">
        <v>5937.6900000000005</v>
      </c>
      <c r="N20" s="242"/>
      <c r="O20" s="242"/>
    </row>
    <row r="21" spans="2:17" ht="13.7" x14ac:dyDescent="0.25">
      <c r="B21" s="159">
        <v>2015</v>
      </c>
      <c r="C21" s="183">
        <v>841.20999999999981</v>
      </c>
      <c r="D21" s="183">
        <v>2645.1899999999996</v>
      </c>
      <c r="E21" s="183">
        <v>1723.4199999999998</v>
      </c>
      <c r="F21" s="183">
        <v>107.56</v>
      </c>
      <c r="G21" s="183">
        <v>175.85999999999999</v>
      </c>
      <c r="H21" s="183">
        <v>91.71</v>
      </c>
      <c r="I21" s="183">
        <v>113.46</v>
      </c>
      <c r="J21" s="183">
        <v>115.27</v>
      </c>
      <c r="K21" s="183">
        <v>18.899999999999999</v>
      </c>
      <c r="L21" s="184">
        <v>301.5</v>
      </c>
      <c r="M21" s="183">
        <v>6134.08</v>
      </c>
      <c r="N21" s="242"/>
      <c r="O21" s="242"/>
    </row>
    <row r="22" spans="2:17" ht="13.7" x14ac:dyDescent="0.25">
      <c r="B22" s="159">
        <v>2016</v>
      </c>
      <c r="C22" s="183">
        <v>873.91000000000099</v>
      </c>
      <c r="D22" s="183">
        <v>2711.16</v>
      </c>
      <c r="E22" s="183">
        <v>1744.9</v>
      </c>
      <c r="F22" s="183">
        <v>113.57</v>
      </c>
      <c r="G22" s="183">
        <v>181.55</v>
      </c>
      <c r="H22" s="183">
        <v>94.95</v>
      </c>
      <c r="I22" s="183">
        <v>112.7</v>
      </c>
      <c r="J22" s="183">
        <v>111.34</v>
      </c>
      <c r="K22" s="183">
        <v>33.28</v>
      </c>
      <c r="L22" s="184">
        <v>310.5</v>
      </c>
      <c r="M22" s="183">
        <v>6287.8600000000006</v>
      </c>
      <c r="N22" s="242"/>
      <c r="O22" s="242"/>
    </row>
    <row r="23" spans="2:17" ht="13.7" x14ac:dyDescent="0.25">
      <c r="B23" s="159">
        <v>2017</v>
      </c>
      <c r="C23" s="183">
        <v>896.91999999999905</v>
      </c>
      <c r="D23" s="183">
        <v>2793.9300000000098</v>
      </c>
      <c r="E23" s="183">
        <v>1712.92</v>
      </c>
      <c r="F23" s="183">
        <v>108.83</v>
      </c>
      <c r="G23" s="183">
        <v>157</v>
      </c>
      <c r="H23" s="183" t="s">
        <v>11</v>
      </c>
      <c r="I23" s="183">
        <v>112.02</v>
      </c>
      <c r="J23" s="183">
        <v>111.51</v>
      </c>
      <c r="K23" s="183">
        <v>47.82</v>
      </c>
      <c r="L23" s="184">
        <v>318.83999999999997</v>
      </c>
      <c r="M23" s="183">
        <v>6259.79000000001</v>
      </c>
      <c r="N23" s="242"/>
      <c r="O23" s="242"/>
    </row>
    <row r="24" spans="2:17" ht="13.7" x14ac:dyDescent="0.25">
      <c r="B24" s="159">
        <v>2018</v>
      </c>
      <c r="C24" s="183">
        <v>908.33</v>
      </c>
      <c r="D24" s="183">
        <v>2831.87</v>
      </c>
      <c r="E24" s="183">
        <v>1655.44</v>
      </c>
      <c r="F24" s="183">
        <v>95.1</v>
      </c>
      <c r="G24" s="183">
        <v>178.11</v>
      </c>
      <c r="H24" s="183" t="s">
        <v>11</v>
      </c>
      <c r="I24" s="183">
        <v>111.94</v>
      </c>
      <c r="J24" s="183">
        <v>123.35</v>
      </c>
      <c r="K24" s="183">
        <v>55.35</v>
      </c>
      <c r="L24" s="184">
        <v>321.45</v>
      </c>
      <c r="M24" s="183">
        <v>6280.94</v>
      </c>
      <c r="N24" s="242"/>
      <c r="O24" s="242"/>
    </row>
    <row r="25" spans="2:17" x14ac:dyDescent="0.25">
      <c r="B25" s="159">
        <v>2019</v>
      </c>
      <c r="C25" s="183">
        <v>950.02999999999895</v>
      </c>
      <c r="D25" s="183">
        <v>2874.04000000001</v>
      </c>
      <c r="E25" s="183">
        <v>1682.72000000001</v>
      </c>
      <c r="F25" s="183">
        <v>91.46</v>
      </c>
      <c r="G25" s="183">
        <v>179.93</v>
      </c>
      <c r="H25" s="183" t="s">
        <v>11</v>
      </c>
      <c r="I25" s="183">
        <v>107.8</v>
      </c>
      <c r="J25" s="183">
        <v>145.12</v>
      </c>
      <c r="K25" s="183">
        <v>59.75</v>
      </c>
      <c r="L25" s="184">
        <v>323.32</v>
      </c>
      <c r="M25" s="183">
        <v>6414.1700000000201</v>
      </c>
      <c r="N25" s="242"/>
      <c r="O25" s="242"/>
    </row>
    <row r="26" spans="2:17" ht="13.7" x14ac:dyDescent="0.25">
      <c r="B26" s="103">
        <v>2020</v>
      </c>
      <c r="C26" s="161">
        <v>964.2</v>
      </c>
      <c r="D26" s="161">
        <v>2857.63</v>
      </c>
      <c r="E26" s="161">
        <v>1703.13</v>
      </c>
      <c r="F26" s="161">
        <v>95.51</v>
      </c>
      <c r="G26" s="161">
        <v>186.34</v>
      </c>
      <c r="H26" s="161" t="s">
        <v>11</v>
      </c>
      <c r="I26" s="161">
        <v>109.37</v>
      </c>
      <c r="J26" s="161">
        <v>156.82</v>
      </c>
      <c r="K26" s="161">
        <v>58.48</v>
      </c>
      <c r="L26" s="162">
        <v>327.24</v>
      </c>
      <c r="M26" s="161">
        <v>6458.72</v>
      </c>
      <c r="N26" s="242"/>
      <c r="O26" s="242"/>
    </row>
    <row r="27" spans="2:17" ht="5.25" customHeight="1" x14ac:dyDescent="0.25">
      <c r="B27" s="491"/>
      <c r="C27" s="491"/>
      <c r="D27" s="491"/>
      <c r="E27" s="491"/>
      <c r="F27" s="491"/>
      <c r="G27" s="24"/>
      <c r="H27" s="24"/>
      <c r="I27" s="24"/>
      <c r="J27" s="24"/>
      <c r="K27" s="24"/>
      <c r="L27" s="24"/>
      <c r="M27" s="24"/>
    </row>
    <row r="28" spans="2:17" ht="12.75" customHeight="1" x14ac:dyDescent="0.25">
      <c r="B28" s="586" t="s">
        <v>118</v>
      </c>
      <c r="C28" s="586"/>
      <c r="D28" s="586"/>
      <c r="E28" s="586"/>
      <c r="F28" s="586"/>
      <c r="G28" s="24"/>
      <c r="H28" s="24"/>
      <c r="I28" s="24"/>
      <c r="J28" s="24"/>
      <c r="K28" s="24"/>
      <c r="L28" s="24"/>
      <c r="M28" s="24"/>
    </row>
    <row r="29" spans="2:17" ht="5.25" customHeight="1" x14ac:dyDescent="0.25">
      <c r="B29" s="223"/>
      <c r="C29" s="223"/>
      <c r="D29" s="223"/>
      <c r="E29" s="223"/>
      <c r="F29" s="223"/>
      <c r="G29" s="24"/>
      <c r="H29" s="24"/>
      <c r="I29" s="24"/>
      <c r="J29" s="24"/>
      <c r="K29" s="24"/>
      <c r="L29" s="24"/>
      <c r="M29" s="24"/>
    </row>
    <row r="30" spans="2:17" ht="12.75" customHeight="1" x14ac:dyDescent="0.25">
      <c r="B30" s="408" t="s">
        <v>289</v>
      </c>
      <c r="C30" s="223"/>
      <c r="D30" s="223"/>
      <c r="E30" s="223"/>
      <c r="F30" s="223"/>
      <c r="G30" s="24"/>
      <c r="H30" s="24"/>
      <c r="I30" s="24"/>
      <c r="J30" s="24"/>
      <c r="K30" s="24"/>
      <c r="L30" s="24"/>
      <c r="M30" s="24"/>
    </row>
    <row r="31" spans="2:17" ht="5.25" customHeight="1" x14ac:dyDescent="0.25">
      <c r="B31" s="30"/>
      <c r="C31" s="31"/>
      <c r="D31" s="31"/>
      <c r="E31" s="31"/>
      <c r="F31" s="31"/>
      <c r="G31" s="31"/>
      <c r="H31" s="31"/>
      <c r="I31" s="31"/>
      <c r="J31" s="31"/>
      <c r="K31" s="31"/>
      <c r="L31" s="31"/>
      <c r="M31" s="31"/>
    </row>
    <row r="32" spans="2:17" ht="12.75" customHeight="1" x14ac:dyDescent="0.25">
      <c r="B32" s="90" t="s">
        <v>76</v>
      </c>
      <c r="C32" s="29"/>
      <c r="D32" s="29"/>
      <c r="E32" s="29"/>
      <c r="F32" s="29"/>
      <c r="G32" s="29"/>
      <c r="H32" s="29"/>
      <c r="I32" s="29"/>
      <c r="J32" s="24"/>
      <c r="K32" s="24"/>
      <c r="L32" s="24"/>
      <c r="M32" s="24"/>
      <c r="N32" s="20"/>
      <c r="O32" s="10"/>
      <c r="P32" s="10"/>
      <c r="Q32" s="10"/>
    </row>
    <row r="33" spans="1:17" ht="5.25" customHeight="1" x14ac:dyDescent="0.25">
      <c r="B33" s="30"/>
      <c r="C33" s="31"/>
      <c r="D33" s="31"/>
      <c r="E33" s="31"/>
      <c r="F33" s="31"/>
      <c r="G33" s="31"/>
      <c r="H33" s="31"/>
      <c r="I33" s="31"/>
      <c r="J33" s="31"/>
      <c r="K33" s="31"/>
      <c r="L33" s="31"/>
      <c r="M33" s="31"/>
    </row>
    <row r="34" spans="1:17" ht="15" customHeight="1" x14ac:dyDescent="0.25">
      <c r="B34" s="25" t="s">
        <v>14</v>
      </c>
      <c r="C34" s="25"/>
      <c r="D34" s="25"/>
      <c r="E34" s="25"/>
      <c r="F34" s="25"/>
      <c r="G34" s="25"/>
      <c r="H34" s="25"/>
      <c r="I34" s="23"/>
      <c r="J34" s="23"/>
      <c r="K34" s="23"/>
      <c r="L34" s="23"/>
      <c r="M34" s="23"/>
      <c r="N34" s="23"/>
      <c r="O34" s="23"/>
      <c r="P34" s="23"/>
      <c r="Q34" s="23"/>
    </row>
    <row r="35" spans="1:17" ht="38.1" customHeight="1" x14ac:dyDescent="0.25">
      <c r="B35" s="588" t="s">
        <v>143</v>
      </c>
      <c r="C35" s="588"/>
      <c r="D35" s="588"/>
      <c r="E35" s="588"/>
      <c r="F35" s="588"/>
      <c r="G35" s="588"/>
      <c r="H35" s="588"/>
      <c r="I35" s="588"/>
      <c r="J35" s="588"/>
      <c r="K35" s="588"/>
      <c r="L35" s="588"/>
      <c r="M35" s="588"/>
      <c r="N35" s="23"/>
      <c r="O35" s="23"/>
      <c r="P35" s="23"/>
      <c r="Q35" s="23"/>
    </row>
    <row r="36" spans="1:17" ht="38.1" customHeight="1" x14ac:dyDescent="0.25">
      <c r="B36" s="587" t="s">
        <v>144</v>
      </c>
      <c r="C36" s="587"/>
      <c r="D36" s="587"/>
      <c r="E36" s="587"/>
      <c r="F36" s="587"/>
      <c r="G36" s="587"/>
      <c r="H36" s="587"/>
      <c r="I36" s="587"/>
      <c r="J36" s="587"/>
      <c r="K36" s="587"/>
      <c r="L36" s="587"/>
      <c r="M36" s="587"/>
      <c r="N36" s="23"/>
      <c r="O36" s="23"/>
      <c r="P36" s="23"/>
      <c r="Q36" s="23"/>
    </row>
    <row r="37" spans="1:17" ht="27.75" customHeight="1" x14ac:dyDescent="0.25">
      <c r="B37" s="587" t="s">
        <v>254</v>
      </c>
      <c r="C37" s="587"/>
      <c r="D37" s="587"/>
      <c r="E37" s="587"/>
      <c r="F37" s="587"/>
      <c r="G37" s="587"/>
      <c r="H37" s="587"/>
      <c r="I37" s="587"/>
      <c r="J37" s="587"/>
      <c r="K37" s="587"/>
      <c r="L37" s="587"/>
      <c r="M37" s="587"/>
      <c r="N37" s="23"/>
      <c r="O37" s="23"/>
      <c r="P37" s="23"/>
      <c r="Q37" s="23"/>
    </row>
    <row r="38" spans="1:17" s="18" customFormat="1" ht="5.25" customHeight="1" x14ac:dyDescent="0.25">
      <c r="A38" s="34"/>
      <c r="B38" s="226"/>
    </row>
    <row r="39" spans="1:17" s="18" customFormat="1" ht="12.75" customHeight="1" x14ac:dyDescent="0.25">
      <c r="A39" s="34"/>
      <c r="B39" s="226" t="s">
        <v>71</v>
      </c>
    </row>
  </sheetData>
  <mergeCells count="4">
    <mergeCell ref="B28:F28"/>
    <mergeCell ref="B37:M37"/>
    <mergeCell ref="B35:M35"/>
    <mergeCell ref="B36:M36"/>
  </mergeCells>
  <pageMargins left="0.70866141732283472" right="0.70866141732283472" top="0.74803149606299213" bottom="0.74803149606299213" header="0.31496062992125984" footer="0.31496062992125984"/>
  <pageSetup paperSize="9" scale="70" orientation="landscape" r:id="rId1"/>
  <headerFooter>
    <oddHeader>&amp;L&amp;G&amp;CPrise en charge hospitalière</oddHeader>
    <oddFooter>&amp;L&amp;A&amp;C&amp;P sur &amp;N&amp;R&amp;F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N67"/>
  <sheetViews>
    <sheetView showGridLines="0" zoomScaleNormal="100" zoomScaleSheetLayoutView="100" workbookViewId="0"/>
  </sheetViews>
  <sheetFormatPr baseColWidth="10" defaultColWidth="11.42578125" defaultRowHeight="14.25" x14ac:dyDescent="0.25"/>
  <cols>
    <col min="1" max="1" width="3.140625" style="10" customWidth="1"/>
    <col min="2" max="2" width="16.7109375" style="2" customWidth="1"/>
    <col min="3" max="3" width="58" style="2" bestFit="1" customWidth="1"/>
    <col min="4" max="13" width="13.7109375" style="2" customWidth="1"/>
    <col min="14" max="16384" width="11.42578125" style="2"/>
  </cols>
  <sheetData>
    <row r="1" spans="1:14" ht="10.15" customHeight="1" x14ac:dyDescent="0.25"/>
    <row r="2" spans="1:14" ht="20.100000000000001" customHeight="1" x14ac:dyDescent="0.25">
      <c r="A2" s="396"/>
      <c r="B2" s="238" t="s">
        <v>281</v>
      </c>
      <c r="C2" s="238"/>
      <c r="D2" s="238"/>
      <c r="E2" s="238"/>
      <c r="F2" s="238"/>
      <c r="G2" s="238"/>
      <c r="H2" s="238"/>
      <c r="I2" s="238"/>
      <c r="J2" s="238"/>
      <c r="K2" s="238"/>
      <c r="L2" s="238"/>
      <c r="M2" s="238"/>
    </row>
    <row r="3" spans="1:14" ht="15.6" x14ac:dyDescent="0.25">
      <c r="B3" s="589"/>
      <c r="C3" s="589"/>
      <c r="D3" s="589"/>
      <c r="E3" s="589"/>
      <c r="F3" s="589"/>
      <c r="G3" s="589"/>
      <c r="H3" s="589"/>
    </row>
    <row r="4" spans="1:14" ht="38.25" x14ac:dyDescent="0.25">
      <c r="B4" s="595" t="s">
        <v>243</v>
      </c>
      <c r="C4" s="596"/>
      <c r="D4" s="21" t="s">
        <v>3</v>
      </c>
      <c r="E4" s="21" t="s">
        <v>4</v>
      </c>
      <c r="F4" s="21" t="s">
        <v>127</v>
      </c>
      <c r="G4" s="21" t="s">
        <v>130</v>
      </c>
      <c r="H4" s="21" t="s">
        <v>6</v>
      </c>
      <c r="I4" s="21" t="s">
        <v>8</v>
      </c>
      <c r="J4" s="21" t="s">
        <v>9</v>
      </c>
      <c r="K4" s="21" t="s">
        <v>134</v>
      </c>
      <c r="L4" s="21" t="s">
        <v>10</v>
      </c>
      <c r="M4" s="21" t="s">
        <v>12</v>
      </c>
    </row>
    <row r="5" spans="1:14" x14ac:dyDescent="0.25">
      <c r="B5" s="592" t="s">
        <v>15</v>
      </c>
      <c r="C5" s="104" t="s">
        <v>16</v>
      </c>
      <c r="D5" s="160">
        <v>52.41</v>
      </c>
      <c r="E5" s="160">
        <v>134.66999999999999</v>
      </c>
      <c r="F5" s="160">
        <v>80.349999999999994</v>
      </c>
      <c r="G5" s="160">
        <v>0.67</v>
      </c>
      <c r="H5" s="160">
        <v>3.96</v>
      </c>
      <c r="I5" s="160">
        <v>2</v>
      </c>
      <c r="J5" s="160" t="s">
        <v>51</v>
      </c>
      <c r="K5" s="160" t="s">
        <v>51</v>
      </c>
      <c r="L5" s="160">
        <v>9.3699999999999992</v>
      </c>
      <c r="M5" s="160">
        <v>283.43</v>
      </c>
      <c r="N5" s="242"/>
    </row>
    <row r="6" spans="1:14" x14ac:dyDescent="0.25">
      <c r="B6" s="593"/>
      <c r="C6" s="105" t="s">
        <v>17</v>
      </c>
      <c r="D6" s="160">
        <v>19.829999999999998</v>
      </c>
      <c r="E6" s="160">
        <v>105.71</v>
      </c>
      <c r="F6" s="160">
        <v>57.1</v>
      </c>
      <c r="G6" s="160">
        <v>1.7</v>
      </c>
      <c r="H6" s="160">
        <v>1.93</v>
      </c>
      <c r="I6" s="160">
        <v>1.5</v>
      </c>
      <c r="J6" s="160" t="s">
        <v>51</v>
      </c>
      <c r="K6" s="160" t="s">
        <v>51</v>
      </c>
      <c r="L6" s="160">
        <v>10.95</v>
      </c>
      <c r="M6" s="160">
        <v>198.72</v>
      </c>
      <c r="N6" s="242"/>
    </row>
    <row r="7" spans="1:14" x14ac:dyDescent="0.25">
      <c r="B7" s="593"/>
      <c r="C7" s="105" t="s">
        <v>18</v>
      </c>
      <c r="D7" s="160">
        <v>67.48</v>
      </c>
      <c r="E7" s="160">
        <v>209.18</v>
      </c>
      <c r="F7" s="160">
        <v>131.02999999999901</v>
      </c>
      <c r="G7" s="160">
        <v>1.96</v>
      </c>
      <c r="H7" s="160">
        <v>6.58</v>
      </c>
      <c r="I7" s="160">
        <v>4.9800000000000004</v>
      </c>
      <c r="J7" s="160">
        <v>1.72</v>
      </c>
      <c r="K7" s="160" t="s">
        <v>51</v>
      </c>
      <c r="L7" s="160">
        <v>12.96</v>
      </c>
      <c r="M7" s="160">
        <v>435.88999999999902</v>
      </c>
      <c r="N7" s="242"/>
    </row>
    <row r="8" spans="1:14" x14ac:dyDescent="0.25">
      <c r="B8" s="593"/>
      <c r="C8" s="105" t="s">
        <v>19</v>
      </c>
      <c r="D8" s="160">
        <v>0.4</v>
      </c>
      <c r="E8" s="160">
        <v>18.739999999999998</v>
      </c>
      <c r="F8" s="160">
        <v>1.58</v>
      </c>
      <c r="G8" s="160">
        <v>1</v>
      </c>
      <c r="H8" s="160">
        <v>0.66</v>
      </c>
      <c r="I8" s="160">
        <v>0.2</v>
      </c>
      <c r="J8" s="160">
        <v>0.14000000000000001</v>
      </c>
      <c r="K8" s="160" t="s">
        <v>51</v>
      </c>
      <c r="L8" s="160">
        <v>3.8</v>
      </c>
      <c r="M8" s="160">
        <v>26.52</v>
      </c>
      <c r="N8" s="242"/>
    </row>
    <row r="9" spans="1:14" x14ac:dyDescent="0.25">
      <c r="B9" s="593"/>
      <c r="C9" s="106" t="s">
        <v>20</v>
      </c>
      <c r="D9" s="160">
        <v>19.32</v>
      </c>
      <c r="E9" s="160">
        <v>18.690000000000001</v>
      </c>
      <c r="F9" s="160">
        <v>11.93</v>
      </c>
      <c r="G9" s="160" t="s">
        <v>51</v>
      </c>
      <c r="H9" s="160">
        <v>1.23</v>
      </c>
      <c r="I9" s="160">
        <v>1.88</v>
      </c>
      <c r="J9" s="160" t="s">
        <v>51</v>
      </c>
      <c r="K9" s="160" t="s">
        <v>51</v>
      </c>
      <c r="L9" s="160" t="s">
        <v>51</v>
      </c>
      <c r="M9" s="160">
        <v>53.050000000000097</v>
      </c>
      <c r="N9" s="242"/>
    </row>
    <row r="10" spans="1:14" x14ac:dyDescent="0.25">
      <c r="B10" s="594"/>
      <c r="C10" s="107" t="s">
        <v>12</v>
      </c>
      <c r="D10" s="185">
        <v>159.44</v>
      </c>
      <c r="E10" s="185">
        <v>486.99</v>
      </c>
      <c r="F10" s="185">
        <v>281.98999999999899</v>
      </c>
      <c r="G10" s="185">
        <v>5.33</v>
      </c>
      <c r="H10" s="185">
        <v>14.36</v>
      </c>
      <c r="I10" s="185">
        <v>10.56</v>
      </c>
      <c r="J10" s="185">
        <v>1.86</v>
      </c>
      <c r="K10" s="185"/>
      <c r="L10" s="185">
        <v>37.08</v>
      </c>
      <c r="M10" s="185">
        <v>997.61</v>
      </c>
      <c r="N10" s="242"/>
    </row>
    <row r="11" spans="1:14" x14ac:dyDescent="0.25">
      <c r="B11" s="592" t="s">
        <v>21</v>
      </c>
      <c r="C11" s="104" t="s">
        <v>22</v>
      </c>
      <c r="D11" s="160">
        <v>232.07</v>
      </c>
      <c r="E11" s="160">
        <v>796.01999999999896</v>
      </c>
      <c r="F11" s="160">
        <v>452.960000000001</v>
      </c>
      <c r="G11" s="160">
        <v>13.93</v>
      </c>
      <c r="H11" s="160">
        <v>32.89</v>
      </c>
      <c r="I11" s="160">
        <v>19.66</v>
      </c>
      <c r="J11" s="160">
        <v>33.07</v>
      </c>
      <c r="K11" s="160">
        <v>13.94</v>
      </c>
      <c r="L11" s="160">
        <v>52.38</v>
      </c>
      <c r="M11" s="160">
        <v>1646.92</v>
      </c>
      <c r="N11" s="242"/>
    </row>
    <row r="12" spans="1:14" x14ac:dyDescent="0.25">
      <c r="B12" s="593"/>
      <c r="C12" s="105" t="s">
        <v>23</v>
      </c>
      <c r="D12" s="160">
        <v>110.2</v>
      </c>
      <c r="E12" s="160">
        <v>221.93</v>
      </c>
      <c r="F12" s="160">
        <v>97.54</v>
      </c>
      <c r="G12" s="160" t="s">
        <v>51</v>
      </c>
      <c r="H12" s="160">
        <v>3.6</v>
      </c>
      <c r="I12" s="160">
        <v>4.51</v>
      </c>
      <c r="J12" s="160">
        <v>5</v>
      </c>
      <c r="K12" s="160">
        <v>11.22</v>
      </c>
      <c r="L12" s="160">
        <v>4.4000000000000004</v>
      </c>
      <c r="M12" s="160">
        <v>458.4</v>
      </c>
      <c r="N12" s="242"/>
    </row>
    <row r="13" spans="1:14" x14ac:dyDescent="0.25">
      <c r="B13" s="593"/>
      <c r="C13" s="105" t="s">
        <v>124</v>
      </c>
      <c r="D13" s="160">
        <v>51.14</v>
      </c>
      <c r="E13" s="160">
        <v>138.72999999999999</v>
      </c>
      <c r="F13" s="160">
        <v>50.42</v>
      </c>
      <c r="G13" s="160">
        <v>1.35</v>
      </c>
      <c r="H13" s="160">
        <v>11.63</v>
      </c>
      <c r="I13" s="160">
        <v>13.85</v>
      </c>
      <c r="J13" s="160">
        <v>17.489999999999998</v>
      </c>
      <c r="K13" s="160">
        <v>1</v>
      </c>
      <c r="L13" s="160">
        <v>23.56</v>
      </c>
      <c r="M13" s="160">
        <v>309.17</v>
      </c>
      <c r="N13" s="242"/>
    </row>
    <row r="14" spans="1:14" x14ac:dyDescent="0.25">
      <c r="B14" s="593"/>
      <c r="C14" s="105" t="s">
        <v>24</v>
      </c>
      <c r="D14" s="160">
        <v>17.3</v>
      </c>
      <c r="E14" s="160">
        <v>57.17</v>
      </c>
      <c r="F14" s="160">
        <v>104.5</v>
      </c>
      <c r="G14" s="160">
        <v>5.68</v>
      </c>
      <c r="H14" s="160">
        <v>20.18</v>
      </c>
      <c r="I14" s="160" t="s">
        <v>51</v>
      </c>
      <c r="J14" s="160">
        <v>12.21</v>
      </c>
      <c r="K14" s="160">
        <v>4.79</v>
      </c>
      <c r="L14" s="160">
        <v>2.8</v>
      </c>
      <c r="M14" s="160">
        <v>224.63</v>
      </c>
      <c r="N14" s="242"/>
    </row>
    <row r="15" spans="1:14" x14ac:dyDescent="0.25">
      <c r="B15" s="593"/>
      <c r="C15" s="105" t="s">
        <v>25</v>
      </c>
      <c r="D15" s="160">
        <v>16.29</v>
      </c>
      <c r="E15" s="160">
        <v>55.43</v>
      </c>
      <c r="F15" s="160">
        <v>27.13</v>
      </c>
      <c r="G15" s="160">
        <v>3.4</v>
      </c>
      <c r="H15" s="160" t="s">
        <v>51</v>
      </c>
      <c r="I15" s="160">
        <v>2.37</v>
      </c>
      <c r="J15" s="160">
        <v>8.1999999999999993</v>
      </c>
      <c r="K15" s="160">
        <v>7.35</v>
      </c>
      <c r="L15" s="160">
        <v>2.4</v>
      </c>
      <c r="M15" s="160">
        <v>122.57</v>
      </c>
      <c r="N15" s="242"/>
    </row>
    <row r="16" spans="1:14" x14ac:dyDescent="0.25">
      <c r="B16" s="593"/>
      <c r="C16" s="106" t="s">
        <v>26</v>
      </c>
      <c r="D16" s="160">
        <v>9.83</v>
      </c>
      <c r="E16" s="160">
        <v>46.7</v>
      </c>
      <c r="F16" s="160">
        <v>34.35</v>
      </c>
      <c r="G16" s="160" t="s">
        <v>51</v>
      </c>
      <c r="H16" s="160" t="s">
        <v>51</v>
      </c>
      <c r="I16" s="160" t="s">
        <v>51</v>
      </c>
      <c r="J16" s="160" t="s">
        <v>51</v>
      </c>
      <c r="K16" s="160" t="s">
        <v>51</v>
      </c>
      <c r="L16" s="160" t="s">
        <v>51</v>
      </c>
      <c r="M16" s="160">
        <v>90.88</v>
      </c>
      <c r="N16" s="242"/>
    </row>
    <row r="17" spans="2:14" x14ac:dyDescent="0.25">
      <c r="B17" s="594"/>
      <c r="C17" s="107" t="s">
        <v>12</v>
      </c>
      <c r="D17" s="185">
        <v>436.83</v>
      </c>
      <c r="E17" s="185">
        <v>1315.98</v>
      </c>
      <c r="F17" s="185">
        <v>766.900000000001</v>
      </c>
      <c r="G17" s="185">
        <v>24.36</v>
      </c>
      <c r="H17" s="185">
        <v>68.3</v>
      </c>
      <c r="I17" s="185">
        <v>40.39</v>
      </c>
      <c r="J17" s="185">
        <v>75.97</v>
      </c>
      <c r="K17" s="185">
        <v>38.299999999999997</v>
      </c>
      <c r="L17" s="185">
        <v>85.54</v>
      </c>
      <c r="M17" s="185">
        <v>2852.57</v>
      </c>
      <c r="N17" s="242"/>
    </row>
    <row r="18" spans="2:14" x14ac:dyDescent="0.25">
      <c r="B18" s="592" t="s">
        <v>27</v>
      </c>
      <c r="C18" s="104" t="s">
        <v>28</v>
      </c>
      <c r="D18" s="160">
        <v>17.37</v>
      </c>
      <c r="E18" s="160">
        <v>78.98</v>
      </c>
      <c r="F18" s="160">
        <v>48.41</v>
      </c>
      <c r="G18" s="160" t="s">
        <v>51</v>
      </c>
      <c r="H18" s="160" t="s">
        <v>51</v>
      </c>
      <c r="I18" s="160" t="s">
        <v>51</v>
      </c>
      <c r="J18" s="160">
        <v>4.95</v>
      </c>
      <c r="K18" s="160" t="s">
        <v>51</v>
      </c>
      <c r="L18" s="160">
        <v>0.35</v>
      </c>
      <c r="M18" s="160">
        <v>150.06</v>
      </c>
      <c r="N18" s="242"/>
    </row>
    <row r="19" spans="2:14" x14ac:dyDescent="0.25">
      <c r="B19" s="593"/>
      <c r="C19" s="105" t="s">
        <v>29</v>
      </c>
      <c r="D19" s="160">
        <v>8.4700000000000006</v>
      </c>
      <c r="E19" s="160">
        <v>25.03</v>
      </c>
      <c r="F19" s="160">
        <v>18.420000000000002</v>
      </c>
      <c r="G19" s="160" t="s">
        <v>51</v>
      </c>
      <c r="H19" s="160" t="s">
        <v>51</v>
      </c>
      <c r="I19" s="160" t="s">
        <v>51</v>
      </c>
      <c r="J19" s="160">
        <v>14.95</v>
      </c>
      <c r="K19" s="160">
        <v>4.5199999999999996</v>
      </c>
      <c r="L19" s="160" t="s">
        <v>51</v>
      </c>
      <c r="M19" s="160">
        <v>71.39</v>
      </c>
      <c r="N19" s="242"/>
    </row>
    <row r="20" spans="2:14" x14ac:dyDescent="0.25">
      <c r="B20" s="593"/>
      <c r="C20" s="105" t="s">
        <v>30</v>
      </c>
      <c r="D20" s="160" t="s">
        <v>51</v>
      </c>
      <c r="E20" s="160">
        <v>34.24</v>
      </c>
      <c r="F20" s="160">
        <v>0.01</v>
      </c>
      <c r="G20" s="160" t="s">
        <v>51</v>
      </c>
      <c r="H20" s="160" t="s">
        <v>51</v>
      </c>
      <c r="I20" s="160" t="s">
        <v>51</v>
      </c>
      <c r="J20" s="160" t="s">
        <v>51</v>
      </c>
      <c r="K20" s="160" t="s">
        <v>51</v>
      </c>
      <c r="L20" s="160" t="s">
        <v>51</v>
      </c>
      <c r="M20" s="160">
        <v>34.25</v>
      </c>
      <c r="N20" s="242"/>
    </row>
    <row r="21" spans="2:14" x14ac:dyDescent="0.25">
      <c r="B21" s="593"/>
      <c r="C21" s="105" t="s">
        <v>31</v>
      </c>
      <c r="D21" s="160" t="s">
        <v>51</v>
      </c>
      <c r="E21" s="160">
        <v>4</v>
      </c>
      <c r="F21" s="160">
        <v>2.97</v>
      </c>
      <c r="G21" s="160">
        <v>0.2</v>
      </c>
      <c r="H21" s="160" t="s">
        <v>51</v>
      </c>
      <c r="I21" s="160" t="s">
        <v>51</v>
      </c>
      <c r="J21" s="160" t="s">
        <v>51</v>
      </c>
      <c r="K21" s="160" t="s">
        <v>51</v>
      </c>
      <c r="L21" s="160">
        <v>7.83</v>
      </c>
      <c r="M21" s="160">
        <v>15</v>
      </c>
      <c r="N21" s="242"/>
    </row>
    <row r="22" spans="2:14" x14ac:dyDescent="0.25">
      <c r="B22" s="593"/>
      <c r="C22" s="105" t="s">
        <v>123</v>
      </c>
      <c r="D22" s="160">
        <v>4.8</v>
      </c>
      <c r="E22" s="160" t="s">
        <v>51</v>
      </c>
      <c r="F22" s="160">
        <v>6.61</v>
      </c>
      <c r="G22" s="160">
        <v>2.52</v>
      </c>
      <c r="H22" s="160" t="s">
        <v>51</v>
      </c>
      <c r="I22" s="160">
        <v>6.96</v>
      </c>
      <c r="J22" s="160">
        <v>3.6</v>
      </c>
      <c r="K22" s="160" t="s">
        <v>51</v>
      </c>
      <c r="L22" s="160" t="s">
        <v>51</v>
      </c>
      <c r="M22" s="160">
        <v>24.49</v>
      </c>
      <c r="N22" s="242"/>
    </row>
    <row r="23" spans="2:14" x14ac:dyDescent="0.25">
      <c r="B23" s="593"/>
      <c r="C23" s="105" t="s">
        <v>32</v>
      </c>
      <c r="D23" s="160" t="s">
        <v>51</v>
      </c>
      <c r="E23" s="160">
        <v>14.83</v>
      </c>
      <c r="F23" s="160" t="s">
        <v>51</v>
      </c>
      <c r="G23" s="160" t="s">
        <v>51</v>
      </c>
      <c r="H23" s="160" t="s">
        <v>51</v>
      </c>
      <c r="I23" s="160" t="s">
        <v>51</v>
      </c>
      <c r="J23" s="160" t="s">
        <v>51</v>
      </c>
      <c r="K23" s="160" t="s">
        <v>51</v>
      </c>
      <c r="L23" s="160" t="s">
        <v>51</v>
      </c>
      <c r="M23" s="160">
        <v>14.83</v>
      </c>
      <c r="N23" s="242"/>
    </row>
    <row r="24" spans="2:14" x14ac:dyDescent="0.25">
      <c r="B24" s="593"/>
      <c r="C24" s="106" t="s">
        <v>139</v>
      </c>
      <c r="D24" s="160" t="s">
        <v>51</v>
      </c>
      <c r="E24" s="160"/>
      <c r="F24" s="160" t="s">
        <v>51</v>
      </c>
      <c r="G24" s="160" t="s">
        <v>51</v>
      </c>
      <c r="H24" s="160" t="s">
        <v>51</v>
      </c>
      <c r="I24" s="160">
        <v>0.75</v>
      </c>
      <c r="J24" s="160" t="s">
        <v>51</v>
      </c>
      <c r="K24" s="160" t="s">
        <v>51</v>
      </c>
      <c r="L24" s="160" t="s">
        <v>51</v>
      </c>
      <c r="M24" s="160">
        <v>0.75</v>
      </c>
      <c r="N24" s="242"/>
    </row>
    <row r="25" spans="2:14" x14ac:dyDescent="0.25">
      <c r="B25" s="594"/>
      <c r="C25" s="107" t="s">
        <v>12</v>
      </c>
      <c r="D25" s="185">
        <v>30.64</v>
      </c>
      <c r="E25" s="185">
        <v>157.08000000000001</v>
      </c>
      <c r="F25" s="185">
        <v>76.42</v>
      </c>
      <c r="G25" s="185">
        <v>2.72</v>
      </c>
      <c r="H25" s="185" t="s">
        <v>51</v>
      </c>
      <c r="I25" s="185">
        <v>7.71</v>
      </c>
      <c r="J25" s="185">
        <v>23.5</v>
      </c>
      <c r="K25" s="185">
        <v>4.5199999999999996</v>
      </c>
      <c r="L25" s="185">
        <v>8.18</v>
      </c>
      <c r="M25" s="185">
        <v>310.77</v>
      </c>
      <c r="N25" s="242"/>
    </row>
    <row r="26" spans="2:14" x14ac:dyDescent="0.25">
      <c r="B26" s="592" t="s">
        <v>33</v>
      </c>
      <c r="C26" s="104" t="s">
        <v>34</v>
      </c>
      <c r="D26" s="160">
        <v>16.600000000000001</v>
      </c>
      <c r="E26" s="160">
        <v>57.21</v>
      </c>
      <c r="F26" s="160">
        <v>36.94</v>
      </c>
      <c r="G26" s="160">
        <v>10.119999999999999</v>
      </c>
      <c r="H26" s="160">
        <v>19.73</v>
      </c>
      <c r="I26" s="160">
        <v>7.22</v>
      </c>
      <c r="J26" s="160">
        <v>0.1</v>
      </c>
      <c r="K26" s="160">
        <v>4.0999999999999996</v>
      </c>
      <c r="L26" s="160">
        <v>40.74</v>
      </c>
      <c r="M26" s="160">
        <v>192.76</v>
      </c>
      <c r="N26" s="242"/>
    </row>
    <row r="27" spans="2:14" x14ac:dyDescent="0.25">
      <c r="B27" s="593"/>
      <c r="C27" s="105" t="s">
        <v>35</v>
      </c>
      <c r="D27" s="160">
        <v>22.95</v>
      </c>
      <c r="E27" s="160">
        <v>22.77</v>
      </c>
      <c r="F27" s="160" t="s">
        <v>51</v>
      </c>
      <c r="G27" s="160">
        <v>0.81</v>
      </c>
      <c r="H27" s="160">
        <v>4.05</v>
      </c>
      <c r="I27" s="160">
        <v>2.37</v>
      </c>
      <c r="J27" s="160" t="s">
        <v>51</v>
      </c>
      <c r="K27" s="160" t="s">
        <v>51</v>
      </c>
      <c r="L27" s="160">
        <v>11.36</v>
      </c>
      <c r="M27" s="160">
        <v>64.31</v>
      </c>
      <c r="N27" s="242"/>
    </row>
    <row r="28" spans="2:14" x14ac:dyDescent="0.25">
      <c r="B28" s="593"/>
      <c r="C28" s="105" t="s">
        <v>36</v>
      </c>
      <c r="D28" s="160">
        <v>6.99</v>
      </c>
      <c r="E28" s="160">
        <v>19.260000000000002</v>
      </c>
      <c r="F28" s="160">
        <v>12.18</v>
      </c>
      <c r="G28" s="160">
        <v>1.75</v>
      </c>
      <c r="H28" s="160">
        <v>5.91</v>
      </c>
      <c r="I28" s="160">
        <v>1</v>
      </c>
      <c r="J28" s="160" t="s">
        <v>51</v>
      </c>
      <c r="K28" s="160" t="s">
        <v>51</v>
      </c>
      <c r="L28" s="160">
        <v>12.39</v>
      </c>
      <c r="M28" s="160">
        <v>59.48</v>
      </c>
      <c r="N28" s="242"/>
    </row>
    <row r="29" spans="2:14" x14ac:dyDescent="0.25">
      <c r="B29" s="593"/>
      <c r="C29" s="105" t="s">
        <v>122</v>
      </c>
      <c r="D29" s="160" t="s">
        <v>51</v>
      </c>
      <c r="E29" s="160" t="s">
        <v>51</v>
      </c>
      <c r="F29" s="160">
        <v>0.99</v>
      </c>
      <c r="G29" s="160">
        <v>0.01</v>
      </c>
      <c r="H29" s="160" t="s">
        <v>51</v>
      </c>
      <c r="I29" s="160" t="s">
        <v>51</v>
      </c>
      <c r="J29" s="160" t="s">
        <v>51</v>
      </c>
      <c r="K29" s="160" t="s">
        <v>51</v>
      </c>
      <c r="L29" s="160">
        <v>11.75</v>
      </c>
      <c r="M29" s="160">
        <v>12.75</v>
      </c>
      <c r="N29" s="242"/>
    </row>
    <row r="30" spans="2:14" x14ac:dyDescent="0.25">
      <c r="B30" s="593"/>
      <c r="C30" s="105" t="s">
        <v>37</v>
      </c>
      <c r="D30" s="160">
        <v>3.94</v>
      </c>
      <c r="E30" s="160">
        <v>13.03</v>
      </c>
      <c r="F30" s="160">
        <v>11.71</v>
      </c>
      <c r="G30" s="160">
        <v>1.1000000000000001</v>
      </c>
      <c r="H30" s="160">
        <v>1.71</v>
      </c>
      <c r="I30" s="160">
        <v>0.01</v>
      </c>
      <c r="J30" s="160">
        <v>1.7</v>
      </c>
      <c r="K30" s="160" t="s">
        <v>51</v>
      </c>
      <c r="L30" s="160">
        <v>1</v>
      </c>
      <c r="M30" s="160">
        <v>34.200000000000003</v>
      </c>
      <c r="N30" s="242"/>
    </row>
    <row r="31" spans="2:14" x14ac:dyDescent="0.25">
      <c r="B31" s="593"/>
      <c r="C31" s="105" t="s">
        <v>38</v>
      </c>
      <c r="D31" s="160">
        <v>6.74</v>
      </c>
      <c r="E31" s="160">
        <v>3.94</v>
      </c>
      <c r="F31" s="160" t="s">
        <v>51</v>
      </c>
      <c r="G31" s="160" t="s">
        <v>51</v>
      </c>
      <c r="H31" s="160">
        <v>0.4</v>
      </c>
      <c r="I31" s="160" t="s">
        <v>51</v>
      </c>
      <c r="J31" s="160" t="s">
        <v>51</v>
      </c>
      <c r="K31" s="160" t="s">
        <v>51</v>
      </c>
      <c r="L31" s="160" t="s">
        <v>51</v>
      </c>
      <c r="M31" s="160">
        <v>11.08</v>
      </c>
      <c r="N31" s="242"/>
    </row>
    <row r="32" spans="2:14" x14ac:dyDescent="0.25">
      <c r="B32" s="593"/>
      <c r="C32" s="105" t="s">
        <v>39</v>
      </c>
      <c r="D32" s="160" t="s">
        <v>51</v>
      </c>
      <c r="E32" s="160">
        <v>1.38</v>
      </c>
      <c r="F32" s="160">
        <v>0.99</v>
      </c>
      <c r="G32" s="160">
        <v>3.66</v>
      </c>
      <c r="H32" s="160">
        <v>3.52</v>
      </c>
      <c r="I32" s="160" t="s">
        <v>51</v>
      </c>
      <c r="J32" s="160" t="s">
        <v>51</v>
      </c>
      <c r="K32" s="160" t="s">
        <v>51</v>
      </c>
      <c r="L32" s="160">
        <v>4.9800000000000004</v>
      </c>
      <c r="M32" s="160">
        <v>14.53</v>
      </c>
      <c r="N32" s="242"/>
    </row>
    <row r="33" spans="2:14" x14ac:dyDescent="0.25">
      <c r="B33" s="593"/>
      <c r="C33" s="105" t="s">
        <v>40</v>
      </c>
      <c r="D33" s="160" t="s">
        <v>51</v>
      </c>
      <c r="E33" s="160" t="s">
        <v>51</v>
      </c>
      <c r="F33" s="160" t="s">
        <v>51</v>
      </c>
      <c r="G33" s="160">
        <v>4.18</v>
      </c>
      <c r="H33" s="160">
        <v>1.19</v>
      </c>
      <c r="I33" s="160" t="s">
        <v>51</v>
      </c>
      <c r="J33" s="160" t="s">
        <v>51</v>
      </c>
      <c r="K33" s="160" t="s">
        <v>51</v>
      </c>
      <c r="L33" s="160" t="s">
        <v>51</v>
      </c>
      <c r="M33" s="160">
        <v>5.37</v>
      </c>
      <c r="N33" s="242"/>
    </row>
    <row r="34" spans="2:14" x14ac:dyDescent="0.25">
      <c r="B34" s="593"/>
      <c r="C34" s="106" t="s">
        <v>41</v>
      </c>
      <c r="D34" s="160">
        <v>1</v>
      </c>
      <c r="E34" s="160">
        <v>3.5</v>
      </c>
      <c r="F34" s="160">
        <v>0.91</v>
      </c>
      <c r="G34" s="160" t="s">
        <v>51</v>
      </c>
      <c r="H34" s="160">
        <v>3.53</v>
      </c>
      <c r="I34" s="160" t="s">
        <v>51</v>
      </c>
      <c r="J34" s="160" t="s">
        <v>51</v>
      </c>
      <c r="K34" s="160" t="s">
        <v>51</v>
      </c>
      <c r="L34" s="160">
        <v>0.7</v>
      </c>
      <c r="M34" s="160">
        <v>9.64</v>
      </c>
      <c r="N34" s="242"/>
    </row>
    <row r="35" spans="2:14" x14ac:dyDescent="0.25">
      <c r="B35" s="594"/>
      <c r="C35" s="107" t="s">
        <v>12</v>
      </c>
      <c r="D35" s="185">
        <v>58.22</v>
      </c>
      <c r="E35" s="185">
        <v>121.09</v>
      </c>
      <c r="F35" s="185">
        <v>63.72</v>
      </c>
      <c r="G35" s="185">
        <v>21.63</v>
      </c>
      <c r="H35" s="185">
        <v>40.04</v>
      </c>
      <c r="I35" s="185">
        <v>10.6</v>
      </c>
      <c r="J35" s="185">
        <v>1.8</v>
      </c>
      <c r="K35" s="185">
        <v>4.0999999999999996</v>
      </c>
      <c r="L35" s="185">
        <v>82.92</v>
      </c>
      <c r="M35" s="185">
        <v>404.12</v>
      </c>
      <c r="N35" s="242"/>
    </row>
    <row r="36" spans="2:14" x14ac:dyDescent="0.25">
      <c r="B36" s="592" t="s">
        <v>42</v>
      </c>
      <c r="C36" s="104" t="s">
        <v>43</v>
      </c>
      <c r="D36" s="160">
        <v>127.36</v>
      </c>
      <c r="E36" s="160">
        <v>364.99000000000098</v>
      </c>
      <c r="F36" s="160">
        <v>176.7</v>
      </c>
      <c r="G36" s="160">
        <v>21.72</v>
      </c>
      <c r="H36" s="160">
        <v>40.700000000000003</v>
      </c>
      <c r="I36" s="160">
        <v>25.91</v>
      </c>
      <c r="J36" s="160">
        <v>17.95</v>
      </c>
      <c r="K36" s="160">
        <v>5.34</v>
      </c>
      <c r="L36" s="160">
        <v>48.67</v>
      </c>
      <c r="M36" s="160">
        <v>829.34000000000106</v>
      </c>
      <c r="N36" s="242"/>
    </row>
    <row r="37" spans="2:14" x14ac:dyDescent="0.25">
      <c r="B37" s="593"/>
      <c r="C37" s="105" t="s">
        <v>44</v>
      </c>
      <c r="D37" s="160">
        <v>118.03</v>
      </c>
      <c r="E37" s="160">
        <v>349.47</v>
      </c>
      <c r="F37" s="160">
        <v>288.13</v>
      </c>
      <c r="G37" s="160">
        <v>14.75</v>
      </c>
      <c r="H37" s="160">
        <v>17.73</v>
      </c>
      <c r="I37" s="160">
        <v>11.03</v>
      </c>
      <c r="J37" s="160">
        <v>26.34</v>
      </c>
      <c r="K37" s="160">
        <v>6.22</v>
      </c>
      <c r="L37" s="160">
        <v>54.55</v>
      </c>
      <c r="M37" s="160">
        <v>886.25</v>
      </c>
      <c r="N37" s="242"/>
    </row>
    <row r="38" spans="2:14" x14ac:dyDescent="0.25">
      <c r="B38" s="593"/>
      <c r="C38" s="105" t="s">
        <v>45</v>
      </c>
      <c r="D38" s="160">
        <v>27.94</v>
      </c>
      <c r="E38" s="160">
        <v>48.33</v>
      </c>
      <c r="F38" s="160">
        <v>49.27</v>
      </c>
      <c r="G38" s="160">
        <v>5</v>
      </c>
      <c r="H38" s="160">
        <v>3.56</v>
      </c>
      <c r="I38" s="160">
        <v>2.68</v>
      </c>
      <c r="J38" s="160">
        <v>9.4</v>
      </c>
      <c r="K38" s="160" t="s">
        <v>51</v>
      </c>
      <c r="L38" s="160">
        <v>6</v>
      </c>
      <c r="M38" s="160">
        <v>152.18</v>
      </c>
      <c r="N38" s="242"/>
    </row>
    <row r="39" spans="2:14" x14ac:dyDescent="0.25">
      <c r="B39" s="593"/>
      <c r="C39" s="106" t="s">
        <v>46</v>
      </c>
      <c r="D39" s="160">
        <v>5.74</v>
      </c>
      <c r="E39" s="160">
        <v>13.7</v>
      </c>
      <c r="F39" s="160" t="s">
        <v>51</v>
      </c>
      <c r="G39" s="160" t="s">
        <v>51</v>
      </c>
      <c r="H39" s="160">
        <v>1.65</v>
      </c>
      <c r="I39" s="160">
        <v>0.49</v>
      </c>
      <c r="J39" s="160" t="s">
        <v>51</v>
      </c>
      <c r="K39" s="160" t="s">
        <v>51</v>
      </c>
      <c r="L39" s="160">
        <v>4.3</v>
      </c>
      <c r="M39" s="160">
        <v>25.88</v>
      </c>
      <c r="N39" s="242"/>
    </row>
    <row r="40" spans="2:14" x14ac:dyDescent="0.25">
      <c r="B40" s="594"/>
      <c r="C40" s="26" t="s">
        <v>12</v>
      </c>
      <c r="D40" s="185">
        <v>279.07</v>
      </c>
      <c r="E40" s="185">
        <v>776.49000000000103</v>
      </c>
      <c r="F40" s="185">
        <v>514.1</v>
      </c>
      <c r="G40" s="185">
        <v>41.47</v>
      </c>
      <c r="H40" s="185">
        <v>63.64</v>
      </c>
      <c r="I40" s="185">
        <v>40.11</v>
      </c>
      <c r="J40" s="185">
        <v>53.69</v>
      </c>
      <c r="K40" s="185">
        <v>11.56</v>
      </c>
      <c r="L40" s="185">
        <v>113.52</v>
      </c>
      <c r="M40" s="185">
        <v>1893.65</v>
      </c>
      <c r="N40" s="242"/>
    </row>
    <row r="41" spans="2:14" x14ac:dyDescent="0.25">
      <c r="B41" s="590" t="s">
        <v>12</v>
      </c>
      <c r="C41" s="591"/>
      <c r="D41" s="185">
        <v>964.2</v>
      </c>
      <c r="E41" s="185">
        <v>2857.63</v>
      </c>
      <c r="F41" s="185">
        <v>1703.13</v>
      </c>
      <c r="G41" s="185">
        <v>95.51</v>
      </c>
      <c r="H41" s="185">
        <v>186.34</v>
      </c>
      <c r="I41" s="185">
        <v>109.37</v>
      </c>
      <c r="J41" s="185">
        <v>156.82</v>
      </c>
      <c r="K41" s="185">
        <v>58.48</v>
      </c>
      <c r="L41" s="185">
        <v>327.24</v>
      </c>
      <c r="M41" s="185">
        <v>6458.72</v>
      </c>
      <c r="N41" s="242"/>
    </row>
    <row r="42" spans="2:14" ht="5.25" customHeight="1" x14ac:dyDescent="0.25">
      <c r="B42" s="30"/>
      <c r="C42" s="31"/>
      <c r="D42" s="31"/>
      <c r="E42" s="31"/>
      <c r="F42" s="28"/>
      <c r="G42" s="28"/>
      <c r="H42" s="28"/>
      <c r="I42" s="28"/>
      <c r="J42" s="28"/>
      <c r="K42" s="28"/>
      <c r="L42" s="28"/>
    </row>
    <row r="43" spans="2:14" ht="12.75" customHeight="1" x14ac:dyDescent="0.25">
      <c r="B43" s="63" t="s">
        <v>118</v>
      </c>
      <c r="C43" s="63"/>
      <c r="D43" s="126"/>
      <c r="E43" s="126"/>
      <c r="F43" s="126"/>
      <c r="G43" s="126"/>
      <c r="H43" s="126"/>
      <c r="I43" s="126"/>
      <c r="J43" s="126"/>
      <c r="K43" s="126"/>
      <c r="L43" s="126"/>
      <c r="M43" s="126"/>
    </row>
    <row r="44" spans="2:14" ht="5.25" customHeight="1" x14ac:dyDescent="0.25">
      <c r="B44" s="30"/>
      <c r="C44" s="31"/>
      <c r="D44" s="31"/>
      <c r="E44" s="31"/>
      <c r="F44" s="28"/>
      <c r="G44" s="28"/>
      <c r="H44" s="28"/>
      <c r="I44" s="28"/>
      <c r="J44" s="28"/>
      <c r="K44" s="28"/>
      <c r="L44" s="28"/>
    </row>
    <row r="45" spans="2:14" ht="12.75" customHeight="1" x14ac:dyDescent="0.25">
      <c r="B45" s="457" t="s">
        <v>289</v>
      </c>
      <c r="C45" s="31"/>
      <c r="D45" s="31"/>
      <c r="E45" s="31"/>
      <c r="F45" s="28"/>
      <c r="G45" s="28"/>
      <c r="H45" s="28"/>
      <c r="I45" s="28"/>
      <c r="J45" s="28"/>
      <c r="K45" s="28"/>
      <c r="L45" s="28"/>
    </row>
    <row r="46" spans="2:14" ht="5.25" customHeight="1" x14ac:dyDescent="0.25">
      <c r="B46" s="30"/>
      <c r="C46" s="31"/>
      <c r="D46" s="31"/>
      <c r="E46" s="31"/>
      <c r="F46" s="28"/>
      <c r="G46" s="28"/>
      <c r="H46" s="28"/>
      <c r="I46" s="28"/>
      <c r="J46" s="28"/>
      <c r="K46" s="28"/>
      <c r="L46" s="28"/>
    </row>
    <row r="47" spans="2:14" ht="12.75" customHeight="1" x14ac:dyDescent="0.25">
      <c r="B47" s="90" t="s">
        <v>76</v>
      </c>
      <c r="C47" s="29"/>
      <c r="D47" s="29"/>
      <c r="E47" s="29"/>
      <c r="F47" s="16"/>
      <c r="G47" s="16"/>
      <c r="H47" s="16"/>
      <c r="I47" s="20"/>
      <c r="J47" s="10"/>
      <c r="K47" s="10"/>
    </row>
    <row r="48" spans="2:14" ht="5.25" customHeight="1" x14ac:dyDescent="0.25">
      <c r="B48" s="30"/>
      <c r="C48" s="31"/>
      <c r="D48" s="31"/>
      <c r="E48" s="31"/>
      <c r="F48" s="28"/>
      <c r="G48" s="28"/>
      <c r="H48" s="28"/>
      <c r="I48" s="28"/>
      <c r="J48" s="28"/>
      <c r="K48" s="28"/>
      <c r="L48" s="28"/>
    </row>
    <row r="49" spans="1:13" ht="27.75" customHeight="1" x14ac:dyDescent="0.25">
      <c r="B49" s="588" t="s">
        <v>147</v>
      </c>
      <c r="C49" s="588"/>
      <c r="D49" s="588"/>
      <c r="E49" s="588"/>
      <c r="F49" s="588"/>
      <c r="G49" s="588"/>
      <c r="H49" s="588"/>
      <c r="I49" s="588"/>
      <c r="J49" s="588"/>
      <c r="K49" s="588"/>
      <c r="L49" s="588"/>
      <c r="M49" s="588"/>
    </row>
    <row r="50" spans="1:13" ht="15" customHeight="1" x14ac:dyDescent="0.25">
      <c r="B50" s="588" t="s">
        <v>253</v>
      </c>
      <c r="C50" s="588"/>
      <c r="D50" s="588"/>
      <c r="E50" s="588"/>
      <c r="F50" s="588"/>
      <c r="G50" s="588"/>
      <c r="H50" s="588"/>
      <c r="I50" s="588"/>
      <c r="J50" s="588"/>
      <c r="K50" s="588"/>
      <c r="L50" s="588"/>
      <c r="M50" s="588"/>
    </row>
    <row r="51" spans="1:13" ht="15" customHeight="1" x14ac:dyDescent="0.25">
      <c r="B51" s="588" t="s">
        <v>244</v>
      </c>
      <c r="C51" s="588"/>
      <c r="D51" s="588"/>
      <c r="E51" s="588"/>
      <c r="F51" s="588"/>
      <c r="G51" s="588"/>
      <c r="H51" s="588"/>
      <c r="I51" s="588"/>
      <c r="J51" s="588"/>
      <c r="K51" s="588"/>
      <c r="L51" s="588"/>
      <c r="M51" s="588"/>
    </row>
    <row r="52" spans="1:13" s="18" customFormat="1" ht="5.25" customHeight="1" x14ac:dyDescent="0.25">
      <c r="A52" s="19"/>
      <c r="B52" s="226"/>
    </row>
    <row r="53" spans="1:13" s="18" customFormat="1" ht="12.75" customHeight="1" x14ac:dyDescent="0.25">
      <c r="A53" s="19"/>
      <c r="B53" s="226" t="s">
        <v>71</v>
      </c>
    </row>
    <row r="54" spans="1:13" x14ac:dyDescent="0.25">
      <c r="C54" s="244"/>
      <c r="D54" s="13"/>
      <c r="E54" s="13"/>
      <c r="F54" s="13"/>
      <c r="G54" s="13"/>
      <c r="H54" s="13"/>
      <c r="I54" s="13"/>
      <c r="J54" s="13"/>
      <c r="K54" s="13"/>
      <c r="L54" s="13"/>
      <c r="M54" s="13"/>
    </row>
    <row r="55" spans="1:13" x14ac:dyDescent="0.25">
      <c r="C55" s="244"/>
      <c r="D55" s="13"/>
      <c r="E55" s="13"/>
      <c r="F55" s="13"/>
      <c r="G55" s="13"/>
      <c r="H55" s="13"/>
      <c r="I55" s="13"/>
      <c r="J55" s="13"/>
      <c r="K55" s="13"/>
      <c r="L55" s="13"/>
      <c r="M55" s="10"/>
    </row>
    <row r="56" spans="1:13" x14ac:dyDescent="0.25">
      <c r="M56" s="10"/>
    </row>
    <row r="57" spans="1:13" x14ac:dyDescent="0.25">
      <c r="M57" s="10"/>
    </row>
    <row r="58" spans="1:13" x14ac:dyDescent="0.25">
      <c r="M58" s="10"/>
    </row>
    <row r="59" spans="1:13" x14ac:dyDescent="0.25">
      <c r="M59" s="10"/>
    </row>
    <row r="60" spans="1:13" x14ac:dyDescent="0.25">
      <c r="M60" s="10"/>
    </row>
    <row r="62" spans="1:13" x14ac:dyDescent="0.25">
      <c r="D62" s="242"/>
      <c r="E62" s="242"/>
      <c r="F62" s="242"/>
      <c r="G62" s="242"/>
      <c r="H62" s="242"/>
      <c r="I62" s="242"/>
      <c r="J62" s="242"/>
      <c r="K62" s="242"/>
      <c r="L62" s="242"/>
      <c r="M62" s="242"/>
    </row>
    <row r="63" spans="1:13" x14ac:dyDescent="0.25">
      <c r="D63" s="242"/>
      <c r="E63" s="242"/>
      <c r="F63" s="242"/>
      <c r="G63" s="242"/>
      <c r="H63" s="242"/>
      <c r="I63" s="242"/>
      <c r="J63" s="242"/>
      <c r="K63" s="242"/>
      <c r="L63" s="242"/>
      <c r="M63" s="242"/>
    </row>
    <row r="64" spans="1:13" x14ac:dyDescent="0.25">
      <c r="D64" s="242"/>
      <c r="E64" s="242"/>
      <c r="F64" s="242"/>
      <c r="G64" s="242"/>
      <c r="H64" s="242"/>
      <c r="I64" s="242"/>
      <c r="J64" s="242"/>
      <c r="K64" s="242"/>
      <c r="L64" s="242"/>
      <c r="M64" s="242"/>
    </row>
    <row r="65" spans="4:13" x14ac:dyDescent="0.25">
      <c r="D65" s="242"/>
      <c r="E65" s="242"/>
      <c r="F65" s="242"/>
      <c r="G65" s="242"/>
      <c r="H65" s="242"/>
      <c r="I65" s="242"/>
      <c r="J65" s="242"/>
      <c r="K65" s="242"/>
      <c r="L65" s="242"/>
      <c r="M65" s="242"/>
    </row>
    <row r="66" spans="4:13" x14ac:dyDescent="0.25">
      <c r="D66" s="242"/>
      <c r="E66" s="242"/>
      <c r="F66" s="242"/>
      <c r="G66" s="242"/>
      <c r="H66" s="242"/>
      <c r="I66" s="242"/>
      <c r="J66" s="242"/>
      <c r="K66" s="242"/>
      <c r="L66" s="242"/>
      <c r="M66" s="242"/>
    </row>
    <row r="67" spans="4:13" x14ac:dyDescent="0.25">
      <c r="D67" s="242"/>
      <c r="E67" s="242"/>
      <c r="F67" s="242"/>
      <c r="G67" s="242"/>
      <c r="H67" s="242"/>
      <c r="I67" s="242"/>
      <c r="J67" s="242"/>
      <c r="K67" s="242"/>
      <c r="L67" s="242"/>
      <c r="M67" s="242"/>
    </row>
  </sheetData>
  <mergeCells count="11">
    <mergeCell ref="B51:M51"/>
    <mergeCell ref="B50:M50"/>
    <mergeCell ref="B3:H3"/>
    <mergeCell ref="B41:C41"/>
    <mergeCell ref="B11:B17"/>
    <mergeCell ref="B18:B25"/>
    <mergeCell ref="B26:B35"/>
    <mergeCell ref="B5:B10"/>
    <mergeCell ref="B36:B40"/>
    <mergeCell ref="B4:C4"/>
    <mergeCell ref="B49:M49"/>
  </mergeCells>
  <pageMargins left="0.70866141732283472" right="0.70866141732283472" top="0.74803149606299213" bottom="0.74803149606299213" header="0.31496062992125984" footer="0.31496062992125984"/>
  <pageSetup paperSize="9" scale="58" orientation="landscape" r:id="rId1"/>
  <headerFooter>
    <oddHeader>&amp;L&amp;G&amp;CPrise en charge hospitalière</oddHeader>
    <oddFooter>&amp;L&amp;A&amp;C&amp;P sur &amp;N&amp;R&amp;F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5"/>
  <sheetViews>
    <sheetView showGridLines="0" zoomScaleNormal="100" zoomScaleSheetLayoutView="110" workbookViewId="0"/>
  </sheetViews>
  <sheetFormatPr baseColWidth="10" defaultColWidth="11.42578125" defaultRowHeight="15" x14ac:dyDescent="0.25"/>
  <cols>
    <col min="1" max="1" width="1.7109375" style="32" customWidth="1"/>
    <col min="2" max="2" width="38.140625" style="9" bestFit="1" customWidth="1"/>
    <col min="3" max="11" width="12.7109375" style="9" customWidth="1"/>
    <col min="14" max="16384" width="11.42578125" style="9"/>
  </cols>
  <sheetData>
    <row r="1" spans="1:17" ht="10.15" customHeight="1" x14ac:dyDescent="0.25"/>
    <row r="2" spans="1:17" ht="33" customHeight="1" x14ac:dyDescent="0.25">
      <c r="A2" s="33"/>
      <c r="B2" s="598" t="s">
        <v>282</v>
      </c>
      <c r="C2" s="598"/>
      <c r="D2" s="598"/>
      <c r="E2" s="598"/>
      <c r="F2" s="598"/>
      <c r="G2" s="598"/>
      <c r="H2" s="598"/>
      <c r="I2" s="598"/>
      <c r="J2" s="598"/>
    </row>
    <row r="3" spans="1:17" ht="15.75" customHeight="1" x14ac:dyDescent="0.25">
      <c r="A3" s="8"/>
      <c r="B3" s="11"/>
      <c r="C3" s="11"/>
      <c r="D3" s="11"/>
      <c r="E3" s="11"/>
      <c r="F3" s="11"/>
      <c r="G3" s="11"/>
      <c r="H3" s="11"/>
      <c r="I3" s="11"/>
      <c r="J3" s="11"/>
    </row>
    <row r="4" spans="1:17" ht="29.25" customHeight="1" x14ac:dyDescent="0.25">
      <c r="B4" s="599" t="s">
        <v>47</v>
      </c>
      <c r="C4" s="595" t="s">
        <v>192</v>
      </c>
      <c r="D4" s="601"/>
      <c r="E4" s="596"/>
      <c r="F4" s="595" t="s">
        <v>193</v>
      </c>
      <c r="G4" s="601"/>
      <c r="H4" s="601"/>
      <c r="I4" s="595" t="s">
        <v>194</v>
      </c>
      <c r="J4" s="601"/>
      <c r="K4" s="596"/>
      <c r="N4" s="429"/>
      <c r="O4" s="429"/>
      <c r="P4" s="429"/>
      <c r="Q4" s="429"/>
    </row>
    <row r="5" spans="1:17" ht="18" customHeight="1" x14ac:dyDescent="0.25">
      <c r="B5" s="600"/>
      <c r="C5" s="21" t="s">
        <v>48</v>
      </c>
      <c r="D5" s="21" t="s">
        <v>49</v>
      </c>
      <c r="E5" s="21" t="s">
        <v>50</v>
      </c>
      <c r="F5" s="21" t="s">
        <v>48</v>
      </c>
      <c r="G5" s="21" t="s">
        <v>49</v>
      </c>
      <c r="H5" s="395" t="s">
        <v>50</v>
      </c>
      <c r="I5" s="21" t="s">
        <v>48</v>
      </c>
      <c r="J5" s="21" t="s">
        <v>49</v>
      </c>
      <c r="K5" s="21" t="s">
        <v>50</v>
      </c>
      <c r="N5" s="429"/>
      <c r="O5" s="429"/>
      <c r="P5" s="429"/>
      <c r="Q5" s="429"/>
    </row>
    <row r="6" spans="1:17" ht="15" customHeight="1" x14ac:dyDescent="0.25">
      <c r="B6" s="251" t="s">
        <v>3</v>
      </c>
      <c r="C6" s="252">
        <v>506</v>
      </c>
      <c r="D6" s="252">
        <v>13954</v>
      </c>
      <c r="E6" s="180">
        <v>27.577075098814198</v>
      </c>
      <c r="F6" s="252">
        <v>666</v>
      </c>
      <c r="G6" s="252">
        <v>16572</v>
      </c>
      <c r="H6" s="404">
        <v>24.8828828828829</v>
      </c>
      <c r="I6" s="252">
        <v>418</v>
      </c>
      <c r="J6" s="252">
        <v>6551</v>
      </c>
      <c r="K6" s="180">
        <v>15.672248803827801</v>
      </c>
      <c r="N6" s="429"/>
      <c r="O6" s="429"/>
      <c r="P6" s="429"/>
      <c r="Q6" s="429"/>
    </row>
    <row r="7" spans="1:17" ht="15" customHeight="1" x14ac:dyDescent="0.25">
      <c r="B7" s="253" t="s">
        <v>4</v>
      </c>
      <c r="C7" s="289">
        <v>1521</v>
      </c>
      <c r="D7" s="289">
        <v>44204</v>
      </c>
      <c r="E7" s="160">
        <v>29.0624589086128</v>
      </c>
      <c r="F7" s="255">
        <v>2938</v>
      </c>
      <c r="G7" s="256">
        <v>54987</v>
      </c>
      <c r="H7" s="405">
        <v>18.715793056500999</v>
      </c>
      <c r="I7" s="289">
        <v>152</v>
      </c>
      <c r="J7" s="289">
        <v>3345</v>
      </c>
      <c r="K7" s="160">
        <v>22.0065789473684</v>
      </c>
      <c r="N7" s="429"/>
      <c r="O7" s="429"/>
      <c r="P7" s="429"/>
      <c r="Q7" s="429"/>
    </row>
    <row r="8" spans="1:17" ht="15" customHeight="1" x14ac:dyDescent="0.25">
      <c r="B8" s="253" t="s">
        <v>127</v>
      </c>
      <c r="C8" s="273">
        <v>0</v>
      </c>
      <c r="D8" s="273">
        <v>0</v>
      </c>
      <c r="E8" s="160" t="s">
        <v>51</v>
      </c>
      <c r="F8" s="255">
        <v>1169</v>
      </c>
      <c r="G8" s="256">
        <v>22530</v>
      </c>
      <c r="H8" s="405">
        <v>19.272882805816899</v>
      </c>
      <c r="I8" s="273">
        <v>0</v>
      </c>
      <c r="J8" s="273">
        <v>0</v>
      </c>
      <c r="K8" s="160" t="s">
        <v>51</v>
      </c>
      <c r="N8" s="429"/>
      <c r="O8" s="429"/>
      <c r="P8" s="429"/>
      <c r="Q8" s="429"/>
    </row>
    <row r="9" spans="1:17" ht="15" customHeight="1" x14ac:dyDescent="0.25">
      <c r="B9" s="253" t="s">
        <v>130</v>
      </c>
      <c r="C9" s="273">
        <v>0</v>
      </c>
      <c r="D9" s="273">
        <v>0</v>
      </c>
      <c r="E9" s="160" t="s">
        <v>51</v>
      </c>
      <c r="F9" s="255">
        <v>888</v>
      </c>
      <c r="G9" s="256">
        <v>16948</v>
      </c>
      <c r="H9" s="405">
        <v>19.085585585585601</v>
      </c>
      <c r="I9" s="273">
        <v>0</v>
      </c>
      <c r="J9" s="273">
        <v>0</v>
      </c>
      <c r="K9" s="160" t="s">
        <v>51</v>
      </c>
      <c r="N9" s="429"/>
      <c r="O9" s="429"/>
      <c r="P9" s="429"/>
      <c r="Q9" s="429"/>
    </row>
    <row r="10" spans="1:17" ht="15" customHeight="1" x14ac:dyDescent="0.25">
      <c r="B10" s="253" t="s">
        <v>6</v>
      </c>
      <c r="C10" s="273">
        <v>0</v>
      </c>
      <c r="D10" s="273">
        <v>0</v>
      </c>
      <c r="E10" s="160" t="s">
        <v>51</v>
      </c>
      <c r="F10" s="255">
        <v>1178</v>
      </c>
      <c r="G10" s="256">
        <v>31762</v>
      </c>
      <c r="H10" s="405">
        <v>26.962648556876101</v>
      </c>
      <c r="I10" s="273">
        <v>0</v>
      </c>
      <c r="J10" s="273">
        <v>0</v>
      </c>
      <c r="K10" s="160" t="s">
        <v>51</v>
      </c>
      <c r="N10" s="429"/>
      <c r="O10" s="429"/>
      <c r="P10" s="429"/>
      <c r="Q10" s="429"/>
    </row>
    <row r="11" spans="1:17" ht="15" customHeight="1" x14ac:dyDescent="0.25">
      <c r="B11" s="253" t="s">
        <v>7</v>
      </c>
      <c r="C11" s="273">
        <v>0</v>
      </c>
      <c r="D11" s="273">
        <v>0</v>
      </c>
      <c r="E11" s="160" t="s">
        <v>51</v>
      </c>
      <c r="F11" s="255">
        <v>1011</v>
      </c>
      <c r="G11" s="256">
        <v>18756</v>
      </c>
      <c r="H11" s="405">
        <v>18.551928783382799</v>
      </c>
      <c r="I11" s="273">
        <v>0</v>
      </c>
      <c r="J11" s="273">
        <v>0</v>
      </c>
      <c r="K11" s="160" t="s">
        <v>51</v>
      </c>
      <c r="N11" s="429"/>
      <c r="O11" s="429"/>
      <c r="P11" s="429"/>
      <c r="Q11" s="429"/>
    </row>
    <row r="12" spans="1:17" ht="15" customHeight="1" x14ac:dyDescent="0.25">
      <c r="B12" s="253" t="s">
        <v>8</v>
      </c>
      <c r="C12" s="273">
        <v>0</v>
      </c>
      <c r="D12" s="273">
        <v>0</v>
      </c>
      <c r="E12" s="160" t="s">
        <v>51</v>
      </c>
      <c r="F12" s="255">
        <v>667</v>
      </c>
      <c r="G12" s="256">
        <v>19171</v>
      </c>
      <c r="H12" s="405">
        <v>28.7421289355322</v>
      </c>
      <c r="I12" s="273">
        <v>0</v>
      </c>
      <c r="J12" s="273">
        <v>0</v>
      </c>
      <c r="K12" s="160" t="s">
        <v>51</v>
      </c>
      <c r="N12" s="429"/>
      <c r="O12" s="429"/>
      <c r="P12" s="429"/>
      <c r="Q12" s="429"/>
    </row>
    <row r="13" spans="1:17" ht="15" customHeight="1" x14ac:dyDescent="0.25">
      <c r="B13" s="257" t="s">
        <v>10</v>
      </c>
      <c r="C13" s="273">
        <v>0</v>
      </c>
      <c r="D13" s="273">
        <v>0</v>
      </c>
      <c r="E13" s="161" t="s">
        <v>51</v>
      </c>
      <c r="F13" s="259">
        <v>1122</v>
      </c>
      <c r="G13" s="259">
        <v>39445</v>
      </c>
      <c r="H13" s="406">
        <v>35.155971479500899</v>
      </c>
      <c r="I13" s="273">
        <v>0</v>
      </c>
      <c r="J13" s="273">
        <v>0</v>
      </c>
      <c r="K13" s="161" t="s">
        <v>51</v>
      </c>
      <c r="N13" s="429"/>
      <c r="O13" s="429"/>
      <c r="P13" s="429"/>
      <c r="Q13" s="429"/>
    </row>
    <row r="14" spans="1:17" ht="15" customHeight="1" x14ac:dyDescent="0.25">
      <c r="B14" s="261" t="s">
        <v>12</v>
      </c>
      <c r="C14" s="282">
        <v>2027</v>
      </c>
      <c r="D14" s="282">
        <v>58158</v>
      </c>
      <c r="E14" s="173">
        <v>28.691662555500699</v>
      </c>
      <c r="F14" s="282">
        <v>9639</v>
      </c>
      <c r="G14" s="282">
        <v>220171</v>
      </c>
      <c r="H14" s="173">
        <v>22.841684822076999</v>
      </c>
      <c r="I14" s="282">
        <v>570</v>
      </c>
      <c r="J14" s="282">
        <v>9896</v>
      </c>
      <c r="K14" s="173">
        <v>17.3614035087719</v>
      </c>
      <c r="N14" s="429"/>
      <c r="O14" s="429"/>
      <c r="P14" s="429"/>
      <c r="Q14" s="429"/>
    </row>
    <row r="15" spans="1:17" ht="14.25" x14ac:dyDescent="0.25">
      <c r="O15" s="423"/>
      <c r="P15" s="423"/>
    </row>
    <row r="16" spans="1:17" ht="39.950000000000003" customHeight="1" x14ac:dyDescent="0.25">
      <c r="B16" s="21" t="s">
        <v>195</v>
      </c>
      <c r="C16" s="21"/>
      <c r="D16" s="21" t="s">
        <v>3</v>
      </c>
      <c r="E16" s="21" t="s">
        <v>4</v>
      </c>
      <c r="F16" s="21" t="s">
        <v>127</v>
      </c>
      <c r="G16" s="21" t="s">
        <v>9</v>
      </c>
      <c r="H16" s="21" t="s">
        <v>72</v>
      </c>
      <c r="I16" s="21" t="s">
        <v>12</v>
      </c>
    </row>
    <row r="17" spans="2:12" ht="15" customHeight="1" x14ac:dyDescent="0.25">
      <c r="B17" s="597" t="s">
        <v>196</v>
      </c>
      <c r="C17" s="262" t="s">
        <v>48</v>
      </c>
      <c r="D17" s="263">
        <v>5443</v>
      </c>
      <c r="E17" s="263">
        <v>10376</v>
      </c>
      <c r="F17" s="264">
        <v>7530</v>
      </c>
      <c r="G17" s="263">
        <v>422</v>
      </c>
      <c r="H17" s="265">
        <v>71</v>
      </c>
      <c r="I17" s="186">
        <v>23842</v>
      </c>
      <c r="J17"/>
      <c r="K17"/>
      <c r="L17" s="9"/>
    </row>
    <row r="18" spans="2:12" ht="15" customHeight="1" x14ac:dyDescent="0.25">
      <c r="B18" s="597"/>
      <c r="C18" s="266" t="s">
        <v>49</v>
      </c>
      <c r="D18" s="256">
        <v>31675</v>
      </c>
      <c r="E18" s="256">
        <v>70764</v>
      </c>
      <c r="F18" s="267">
        <v>42233</v>
      </c>
      <c r="G18" s="256">
        <v>1347</v>
      </c>
      <c r="H18" s="256">
        <v>256</v>
      </c>
      <c r="I18" s="500">
        <v>146275</v>
      </c>
      <c r="J18"/>
      <c r="K18"/>
      <c r="L18" s="9"/>
    </row>
    <row r="19" spans="2:12" ht="15" customHeight="1" x14ac:dyDescent="0.25">
      <c r="B19" s="597"/>
      <c r="C19" s="268" t="s">
        <v>50</v>
      </c>
      <c r="D19" s="260">
        <v>5.8194010655888304</v>
      </c>
      <c r="E19" s="260">
        <v>6.8199691595990704</v>
      </c>
      <c r="F19" s="269">
        <v>5.6086321381142099</v>
      </c>
      <c r="G19" s="260">
        <v>3.19194312796209</v>
      </c>
      <c r="H19" s="260">
        <v>3.6056338028169002</v>
      </c>
      <c r="I19" s="501">
        <v>6.1351816122808502</v>
      </c>
      <c r="J19"/>
      <c r="K19"/>
      <c r="L19" s="9"/>
    </row>
    <row r="20" spans="2:12" ht="15" customHeight="1" x14ac:dyDescent="0.25">
      <c r="B20" s="597" t="s">
        <v>197</v>
      </c>
      <c r="C20" s="262" t="s">
        <v>48</v>
      </c>
      <c r="D20" s="156">
        <v>202</v>
      </c>
      <c r="E20" s="156">
        <v>446</v>
      </c>
      <c r="F20" s="270">
        <v>306</v>
      </c>
      <c r="G20" s="156">
        <v>98</v>
      </c>
      <c r="H20" s="156">
        <v>10</v>
      </c>
      <c r="I20" s="186">
        <v>1062</v>
      </c>
      <c r="J20"/>
      <c r="K20"/>
      <c r="L20" s="9"/>
    </row>
    <row r="21" spans="2:12" ht="15" customHeight="1" x14ac:dyDescent="0.25">
      <c r="B21" s="597"/>
      <c r="C21" s="266" t="s">
        <v>49</v>
      </c>
      <c r="D21" s="157">
        <v>812</v>
      </c>
      <c r="E21" s="157">
        <v>1950</v>
      </c>
      <c r="F21" s="271">
        <v>1152</v>
      </c>
      <c r="G21" s="157">
        <v>339</v>
      </c>
      <c r="H21" s="157">
        <v>43</v>
      </c>
      <c r="I21" s="500">
        <v>4296</v>
      </c>
      <c r="J21"/>
      <c r="K21"/>
      <c r="L21" s="9"/>
    </row>
    <row r="22" spans="2:12" ht="15" customHeight="1" x14ac:dyDescent="0.25">
      <c r="B22" s="597"/>
      <c r="C22" s="268" t="s">
        <v>50</v>
      </c>
      <c r="D22" s="158">
        <v>4.0198019801980198</v>
      </c>
      <c r="E22" s="158">
        <v>4.3721973094170403</v>
      </c>
      <c r="F22" s="272">
        <v>3.7647058823529398</v>
      </c>
      <c r="G22" s="158">
        <v>3.4591836734693899</v>
      </c>
      <c r="H22" s="158">
        <v>4.3</v>
      </c>
      <c r="I22" s="501">
        <v>4.0451977401129904</v>
      </c>
      <c r="J22"/>
      <c r="K22"/>
      <c r="L22" s="9"/>
    </row>
    <row r="23" spans="2:12" ht="15" customHeight="1" x14ac:dyDescent="0.25">
      <c r="B23" s="597" t="s">
        <v>198</v>
      </c>
      <c r="C23" s="262" t="s">
        <v>48</v>
      </c>
      <c r="D23" s="156">
        <v>824</v>
      </c>
      <c r="E23" s="156">
        <v>1888</v>
      </c>
      <c r="F23" s="270">
        <v>1963</v>
      </c>
      <c r="G23" s="156">
        <v>1</v>
      </c>
      <c r="H23" s="156" t="s">
        <v>51</v>
      </c>
      <c r="I23" s="186">
        <v>4676</v>
      </c>
      <c r="J23"/>
      <c r="K23"/>
      <c r="L23" s="9"/>
    </row>
    <row r="24" spans="2:12" ht="15" customHeight="1" x14ac:dyDescent="0.25">
      <c r="B24" s="597"/>
      <c r="C24" s="266" t="s">
        <v>49</v>
      </c>
      <c r="D24" s="157">
        <v>3737</v>
      </c>
      <c r="E24" s="157">
        <v>8804</v>
      </c>
      <c r="F24" s="271">
        <v>8135</v>
      </c>
      <c r="G24" s="157">
        <v>3</v>
      </c>
      <c r="H24" s="157" t="s">
        <v>51</v>
      </c>
      <c r="I24" s="500">
        <v>20679</v>
      </c>
      <c r="J24"/>
      <c r="K24"/>
      <c r="L24" s="9"/>
    </row>
    <row r="25" spans="2:12" ht="15" customHeight="1" x14ac:dyDescent="0.25">
      <c r="B25" s="597"/>
      <c r="C25" s="268" t="s">
        <v>50</v>
      </c>
      <c r="D25" s="158">
        <v>4.5351941747572804</v>
      </c>
      <c r="E25" s="158">
        <v>4.66313559322034</v>
      </c>
      <c r="F25" s="272">
        <v>4.1441670911869597</v>
      </c>
      <c r="G25" s="158">
        <v>3</v>
      </c>
      <c r="H25" s="158" t="s">
        <v>51</v>
      </c>
      <c r="I25" s="501">
        <v>4.4223695466210398</v>
      </c>
      <c r="J25"/>
      <c r="K25"/>
      <c r="L25" s="9"/>
    </row>
    <row r="26" spans="2:12" ht="15" customHeight="1" x14ac:dyDescent="0.25">
      <c r="B26" s="597" t="s">
        <v>199</v>
      </c>
      <c r="C26" s="262" t="s">
        <v>48</v>
      </c>
      <c r="D26" s="156">
        <v>726</v>
      </c>
      <c r="E26" s="156">
        <v>1660</v>
      </c>
      <c r="F26" s="270">
        <v>1820</v>
      </c>
      <c r="G26" s="156" t="s">
        <v>51</v>
      </c>
      <c r="H26" s="156" t="s">
        <v>51</v>
      </c>
      <c r="I26" s="186">
        <v>4206</v>
      </c>
      <c r="J26"/>
      <c r="K26"/>
      <c r="L26" s="9"/>
    </row>
    <row r="27" spans="2:12" ht="15" customHeight="1" x14ac:dyDescent="0.25">
      <c r="B27" s="597"/>
      <c r="C27" s="266" t="s">
        <v>49</v>
      </c>
      <c r="D27" s="157">
        <v>3299</v>
      </c>
      <c r="E27" s="157">
        <v>7954</v>
      </c>
      <c r="F27" s="271">
        <v>7139</v>
      </c>
      <c r="G27" s="157" t="s">
        <v>51</v>
      </c>
      <c r="H27" s="157" t="s">
        <v>51</v>
      </c>
      <c r="I27" s="503">
        <v>18392</v>
      </c>
      <c r="J27"/>
      <c r="K27"/>
      <c r="L27" s="9"/>
    </row>
    <row r="28" spans="2:12" ht="15" customHeight="1" x14ac:dyDescent="0.25">
      <c r="B28" s="597"/>
      <c r="C28" s="268" t="s">
        <v>50</v>
      </c>
      <c r="D28" s="158">
        <v>4.5440771349862299</v>
      </c>
      <c r="E28" s="158">
        <v>4.79156626506024</v>
      </c>
      <c r="F28" s="272">
        <v>3.9225274725274701</v>
      </c>
      <c r="G28" s="158" t="s">
        <v>51</v>
      </c>
      <c r="H28" s="158" t="s">
        <v>51</v>
      </c>
      <c r="I28" s="190">
        <v>4.3728007608178796</v>
      </c>
      <c r="J28"/>
      <c r="K28"/>
      <c r="L28" s="9"/>
    </row>
    <row r="29" spans="2:12" ht="15" customHeight="1" x14ac:dyDescent="0.25">
      <c r="B29" s="597" t="s">
        <v>200</v>
      </c>
      <c r="C29" s="262" t="s">
        <v>48</v>
      </c>
      <c r="D29" s="156">
        <v>67</v>
      </c>
      <c r="E29" s="156">
        <v>102</v>
      </c>
      <c r="F29" s="270">
        <v>163</v>
      </c>
      <c r="G29" s="156">
        <v>1</v>
      </c>
      <c r="H29" s="156">
        <v>1</v>
      </c>
      <c r="I29" s="503">
        <v>334</v>
      </c>
      <c r="J29"/>
      <c r="K29"/>
      <c r="L29" s="9"/>
    </row>
    <row r="30" spans="2:12" ht="15" customHeight="1" x14ac:dyDescent="0.25">
      <c r="B30" s="597"/>
      <c r="C30" s="266" t="s">
        <v>49</v>
      </c>
      <c r="D30" s="157">
        <v>734</v>
      </c>
      <c r="E30" s="157">
        <v>1115</v>
      </c>
      <c r="F30" s="271">
        <v>1566</v>
      </c>
      <c r="G30" s="157">
        <v>3</v>
      </c>
      <c r="H30" s="157">
        <v>3</v>
      </c>
      <c r="I30" s="503">
        <v>3421</v>
      </c>
      <c r="J30"/>
      <c r="K30"/>
      <c r="L30" s="9"/>
    </row>
    <row r="31" spans="2:12" ht="15" customHeight="1" x14ac:dyDescent="0.25">
      <c r="B31" s="597"/>
      <c r="C31" s="268" t="s">
        <v>50</v>
      </c>
      <c r="D31" s="158">
        <v>10.955223880597</v>
      </c>
      <c r="E31" s="158">
        <v>10.931372549019599</v>
      </c>
      <c r="F31" s="272">
        <v>9.6073619631901792</v>
      </c>
      <c r="G31" s="158">
        <v>3</v>
      </c>
      <c r="H31" s="158">
        <v>3</v>
      </c>
      <c r="I31" s="190">
        <v>10.242514970059901</v>
      </c>
      <c r="J31"/>
      <c r="K31"/>
      <c r="L31" s="9"/>
    </row>
    <row r="32" spans="2:12" ht="15" customHeight="1" x14ac:dyDescent="0.25">
      <c r="B32" s="597" t="s">
        <v>201</v>
      </c>
      <c r="C32" s="262" t="s">
        <v>48</v>
      </c>
      <c r="D32" s="156">
        <v>360</v>
      </c>
      <c r="E32" s="156">
        <v>662</v>
      </c>
      <c r="F32" s="270">
        <v>548</v>
      </c>
      <c r="G32" s="156">
        <v>1</v>
      </c>
      <c r="H32" s="156" t="s">
        <v>51</v>
      </c>
      <c r="I32" s="504">
        <v>1571</v>
      </c>
      <c r="J32"/>
      <c r="K32"/>
      <c r="L32" s="9"/>
    </row>
    <row r="33" spans="2:12" ht="15" customHeight="1" x14ac:dyDescent="0.25">
      <c r="B33" s="597"/>
      <c r="C33" s="266" t="s">
        <v>49</v>
      </c>
      <c r="D33" s="157">
        <v>2964</v>
      </c>
      <c r="E33" s="157">
        <v>6146</v>
      </c>
      <c r="F33" s="271">
        <v>5128</v>
      </c>
      <c r="G33" s="157">
        <v>3</v>
      </c>
      <c r="H33" s="157" t="s">
        <v>51</v>
      </c>
      <c r="I33" s="187">
        <v>14241</v>
      </c>
      <c r="J33"/>
      <c r="K33"/>
      <c r="L33" s="9"/>
    </row>
    <row r="34" spans="2:12" ht="15" customHeight="1" x14ac:dyDescent="0.25">
      <c r="B34" s="597"/>
      <c r="C34" s="268" t="s">
        <v>50</v>
      </c>
      <c r="D34" s="158">
        <v>8.2333333333333307</v>
      </c>
      <c r="E34" s="158">
        <v>9.2839879154078506</v>
      </c>
      <c r="F34" s="272">
        <v>9.3576642335766405</v>
      </c>
      <c r="G34" s="158">
        <v>3</v>
      </c>
      <c r="H34" s="158" t="s">
        <v>51</v>
      </c>
      <c r="I34" s="509">
        <v>9.0649267982176998</v>
      </c>
      <c r="J34"/>
      <c r="K34"/>
      <c r="L34" s="9"/>
    </row>
    <row r="35" spans="2:12" ht="15" customHeight="1" x14ac:dyDescent="0.25">
      <c r="B35" s="597" t="s">
        <v>202</v>
      </c>
      <c r="C35" s="262" t="s">
        <v>48</v>
      </c>
      <c r="D35" s="156">
        <v>111</v>
      </c>
      <c r="E35" s="156">
        <v>276</v>
      </c>
      <c r="F35" s="270">
        <v>293</v>
      </c>
      <c r="G35" s="156">
        <v>122</v>
      </c>
      <c r="H35" s="156" t="s">
        <v>51</v>
      </c>
      <c r="I35" s="186">
        <v>802</v>
      </c>
      <c r="J35"/>
      <c r="K35"/>
      <c r="L35" s="9"/>
    </row>
    <row r="36" spans="2:12" ht="15" customHeight="1" x14ac:dyDescent="0.25">
      <c r="B36" s="597"/>
      <c r="C36" s="266" t="s">
        <v>49</v>
      </c>
      <c r="D36" s="157">
        <v>1256</v>
      </c>
      <c r="E36" s="157">
        <v>3495</v>
      </c>
      <c r="F36" s="271">
        <v>2995</v>
      </c>
      <c r="G36" s="157">
        <v>678</v>
      </c>
      <c r="H36" s="157" t="s">
        <v>51</v>
      </c>
      <c r="I36" s="187">
        <v>8424</v>
      </c>
      <c r="J36"/>
      <c r="K36"/>
      <c r="L36" s="9"/>
    </row>
    <row r="37" spans="2:12" ht="15" customHeight="1" x14ac:dyDescent="0.25">
      <c r="B37" s="597"/>
      <c r="C37" s="268" t="s">
        <v>50</v>
      </c>
      <c r="D37" s="158">
        <v>11.315315315315299</v>
      </c>
      <c r="E37" s="158">
        <v>12.663043478260899</v>
      </c>
      <c r="F37" s="272">
        <v>10.221843003412999</v>
      </c>
      <c r="G37" s="158">
        <v>5.5573770491803298</v>
      </c>
      <c r="H37" s="158" t="s">
        <v>51</v>
      </c>
      <c r="I37" s="502">
        <v>10.5037406483791</v>
      </c>
      <c r="J37"/>
      <c r="K37"/>
      <c r="L37" s="9"/>
    </row>
    <row r="38" spans="2:12" ht="15" customHeight="1" x14ac:dyDescent="0.25">
      <c r="B38" s="597" t="s">
        <v>203</v>
      </c>
      <c r="C38" s="262" t="s">
        <v>48</v>
      </c>
      <c r="D38" s="263">
        <v>68</v>
      </c>
      <c r="E38" s="263">
        <v>256</v>
      </c>
      <c r="F38" s="264">
        <v>190</v>
      </c>
      <c r="G38" s="156" t="s">
        <v>51</v>
      </c>
      <c r="H38" s="156" t="s">
        <v>51</v>
      </c>
      <c r="I38" s="505">
        <v>514</v>
      </c>
      <c r="J38"/>
      <c r="K38"/>
      <c r="L38" s="9"/>
    </row>
    <row r="39" spans="2:12" ht="15" customHeight="1" x14ac:dyDescent="0.25">
      <c r="B39" s="597"/>
      <c r="C39" s="274" t="s">
        <v>49</v>
      </c>
      <c r="D39" s="275">
        <v>699</v>
      </c>
      <c r="E39" s="256">
        <v>2625</v>
      </c>
      <c r="F39" s="267">
        <v>2031</v>
      </c>
      <c r="G39" s="157" t="s">
        <v>51</v>
      </c>
      <c r="H39" s="157" t="s">
        <v>51</v>
      </c>
      <c r="I39" s="506">
        <v>5355</v>
      </c>
      <c r="J39"/>
      <c r="K39"/>
      <c r="L39" s="9"/>
    </row>
    <row r="40" spans="2:12" ht="15" customHeight="1" x14ac:dyDescent="0.25">
      <c r="B40" s="597"/>
      <c r="C40" s="268" t="s">
        <v>50</v>
      </c>
      <c r="D40" s="260">
        <v>10.2794117647059</v>
      </c>
      <c r="E40" s="260">
        <v>10.25390625</v>
      </c>
      <c r="F40" s="269">
        <v>10.689473684210499</v>
      </c>
      <c r="G40" s="158" t="s">
        <v>51</v>
      </c>
      <c r="H40" s="158" t="s">
        <v>51</v>
      </c>
      <c r="I40" s="190">
        <v>10.4182879377432</v>
      </c>
      <c r="J40"/>
      <c r="K40"/>
      <c r="L40" s="9"/>
    </row>
    <row r="41" spans="2:12" ht="15" customHeight="1" x14ac:dyDescent="0.25">
      <c r="B41" s="597" t="s">
        <v>204</v>
      </c>
      <c r="C41" s="262" t="s">
        <v>48</v>
      </c>
      <c r="D41" s="156">
        <v>4</v>
      </c>
      <c r="E41" s="156">
        <v>478</v>
      </c>
      <c r="F41" s="270">
        <v>41</v>
      </c>
      <c r="G41" s="156" t="s">
        <v>51</v>
      </c>
      <c r="H41" s="156" t="s">
        <v>51</v>
      </c>
      <c r="I41" s="507">
        <v>523</v>
      </c>
      <c r="J41"/>
      <c r="K41"/>
      <c r="L41" s="9"/>
    </row>
    <row r="42" spans="2:12" ht="15" customHeight="1" x14ac:dyDescent="0.25">
      <c r="B42" s="597"/>
      <c r="C42" s="266" t="s">
        <v>49</v>
      </c>
      <c r="D42" s="157">
        <v>91</v>
      </c>
      <c r="E42" s="157">
        <v>5705</v>
      </c>
      <c r="F42" s="271">
        <v>379</v>
      </c>
      <c r="G42" s="157" t="s">
        <v>51</v>
      </c>
      <c r="H42" s="157" t="s">
        <v>51</v>
      </c>
      <c r="I42" s="187">
        <v>6175</v>
      </c>
      <c r="J42"/>
      <c r="K42"/>
      <c r="L42" s="9"/>
    </row>
    <row r="43" spans="2:12" ht="15" customHeight="1" x14ac:dyDescent="0.25">
      <c r="B43" s="597"/>
      <c r="C43" s="268" t="s">
        <v>50</v>
      </c>
      <c r="D43" s="158">
        <v>22.75</v>
      </c>
      <c r="E43" s="158">
        <v>11.935146443514601</v>
      </c>
      <c r="F43" s="272">
        <v>9.2439024390243905</v>
      </c>
      <c r="G43" s="158" t="s">
        <v>51</v>
      </c>
      <c r="H43" s="158" t="s">
        <v>51</v>
      </c>
      <c r="I43" s="510">
        <v>11.8068833652008</v>
      </c>
      <c r="J43"/>
      <c r="K43"/>
      <c r="L43" s="9"/>
    </row>
    <row r="44" spans="2:12" ht="15" customHeight="1" x14ac:dyDescent="0.25">
      <c r="B44" s="597" t="s">
        <v>205</v>
      </c>
      <c r="C44" s="262" t="s">
        <v>48</v>
      </c>
      <c r="D44" s="156">
        <v>56</v>
      </c>
      <c r="E44" s="156">
        <v>893</v>
      </c>
      <c r="F44" s="270">
        <v>138</v>
      </c>
      <c r="G44" s="156" t="s">
        <v>51</v>
      </c>
      <c r="H44" s="156" t="s">
        <v>51</v>
      </c>
      <c r="I44" s="507">
        <v>1087</v>
      </c>
      <c r="J44"/>
      <c r="K44"/>
      <c r="L44" s="9"/>
    </row>
    <row r="45" spans="2:12" ht="15" customHeight="1" x14ac:dyDescent="0.25">
      <c r="B45" s="597"/>
      <c r="C45" s="266" t="s">
        <v>49</v>
      </c>
      <c r="D45" s="157">
        <v>441</v>
      </c>
      <c r="E45" s="157">
        <v>8036</v>
      </c>
      <c r="F45" s="271">
        <v>1041</v>
      </c>
      <c r="G45" s="157" t="s">
        <v>51</v>
      </c>
      <c r="H45" s="157" t="s">
        <v>51</v>
      </c>
      <c r="I45" s="504">
        <v>9518</v>
      </c>
      <c r="J45"/>
      <c r="K45"/>
      <c r="L45" s="9"/>
    </row>
    <row r="46" spans="2:12" ht="15" customHeight="1" x14ac:dyDescent="0.25">
      <c r="B46" s="597"/>
      <c r="C46" s="268" t="s">
        <v>50</v>
      </c>
      <c r="D46" s="158">
        <v>7.875</v>
      </c>
      <c r="E46" s="158">
        <v>8.99888017917133</v>
      </c>
      <c r="F46" s="272">
        <v>7.5434782608695699</v>
      </c>
      <c r="G46" s="158" t="s">
        <v>51</v>
      </c>
      <c r="H46" s="158" t="s">
        <v>51</v>
      </c>
      <c r="I46" s="190">
        <v>8.7562097516099406</v>
      </c>
      <c r="J46"/>
      <c r="K46"/>
      <c r="L46" s="9"/>
    </row>
    <row r="47" spans="2:12" ht="15" customHeight="1" x14ac:dyDescent="0.25">
      <c r="B47" s="597" t="s">
        <v>206</v>
      </c>
      <c r="C47" s="262" t="s">
        <v>48</v>
      </c>
      <c r="D47" s="263">
        <v>44</v>
      </c>
      <c r="E47" s="263">
        <v>119</v>
      </c>
      <c r="F47" s="264">
        <v>88</v>
      </c>
      <c r="G47" s="156" t="s">
        <v>51</v>
      </c>
      <c r="H47" s="156" t="s">
        <v>51</v>
      </c>
      <c r="I47" s="186">
        <v>251</v>
      </c>
      <c r="J47"/>
      <c r="K47"/>
      <c r="L47" s="9"/>
    </row>
    <row r="48" spans="2:12" ht="15" customHeight="1" x14ac:dyDescent="0.25">
      <c r="B48" s="597"/>
      <c r="C48" s="266" t="s">
        <v>49</v>
      </c>
      <c r="D48" s="256">
        <v>437</v>
      </c>
      <c r="E48" s="256">
        <v>1393</v>
      </c>
      <c r="F48" s="267">
        <v>1148</v>
      </c>
      <c r="G48" s="157" t="s">
        <v>51</v>
      </c>
      <c r="H48" s="157" t="s">
        <v>51</v>
      </c>
      <c r="I48" s="500">
        <v>2978</v>
      </c>
      <c r="J48"/>
      <c r="K48"/>
      <c r="L48" s="9"/>
    </row>
    <row r="49" spans="2:12" ht="15" customHeight="1" x14ac:dyDescent="0.25">
      <c r="B49" s="597"/>
      <c r="C49" s="268" t="s">
        <v>50</v>
      </c>
      <c r="D49" s="260">
        <v>9.9318181818181799</v>
      </c>
      <c r="E49" s="260">
        <v>11.705882352941201</v>
      </c>
      <c r="F49" s="269">
        <v>13.045454545454501</v>
      </c>
      <c r="G49" s="158" t="s">
        <v>51</v>
      </c>
      <c r="H49" s="158" t="s">
        <v>51</v>
      </c>
      <c r="I49" s="501">
        <v>11.8645418326693</v>
      </c>
      <c r="J49"/>
      <c r="K49"/>
      <c r="L49" s="9"/>
    </row>
    <row r="50" spans="2:12" ht="15" customHeight="1" x14ac:dyDescent="0.25">
      <c r="B50" s="597" t="s">
        <v>207</v>
      </c>
      <c r="C50" s="262" t="s">
        <v>48</v>
      </c>
      <c r="D50" s="156">
        <v>518</v>
      </c>
      <c r="E50" s="156">
        <v>745</v>
      </c>
      <c r="F50" s="270">
        <v>641</v>
      </c>
      <c r="G50" s="156">
        <v>375</v>
      </c>
      <c r="H50" s="156">
        <v>147</v>
      </c>
      <c r="I50" s="186">
        <v>2426</v>
      </c>
      <c r="J50"/>
      <c r="K50"/>
      <c r="L50" s="9"/>
    </row>
    <row r="51" spans="2:12" ht="15" customHeight="1" x14ac:dyDescent="0.25">
      <c r="B51" s="597"/>
      <c r="C51" s="266" t="s">
        <v>49</v>
      </c>
      <c r="D51" s="157">
        <v>3063</v>
      </c>
      <c r="E51" s="157">
        <v>4356</v>
      </c>
      <c r="F51" s="271">
        <v>3590</v>
      </c>
      <c r="G51" s="157">
        <v>1502</v>
      </c>
      <c r="H51" s="157">
        <v>563</v>
      </c>
      <c r="I51" s="500">
        <v>13074</v>
      </c>
      <c r="J51"/>
      <c r="K51"/>
      <c r="L51" s="9"/>
    </row>
    <row r="52" spans="2:12" ht="15" customHeight="1" x14ac:dyDescent="0.25">
      <c r="B52" s="597"/>
      <c r="C52" s="268" t="s">
        <v>50</v>
      </c>
      <c r="D52" s="158">
        <v>5.9131274131274099</v>
      </c>
      <c r="E52" s="158">
        <v>5.8469798657718099</v>
      </c>
      <c r="F52" s="272">
        <v>5.6006240249610002</v>
      </c>
      <c r="G52" s="158">
        <v>4.0053333333333301</v>
      </c>
      <c r="H52" s="158">
        <v>3.8299319727891201</v>
      </c>
      <c r="I52" s="501">
        <v>5.3891178895300902</v>
      </c>
      <c r="J52"/>
      <c r="K52"/>
      <c r="L52" s="9"/>
    </row>
    <row r="53" spans="2:12" ht="15" customHeight="1" x14ac:dyDescent="0.25">
      <c r="B53" s="597" t="s">
        <v>208</v>
      </c>
      <c r="C53" s="262" t="s">
        <v>48</v>
      </c>
      <c r="D53" s="156">
        <v>116</v>
      </c>
      <c r="E53" s="156">
        <v>334</v>
      </c>
      <c r="F53" s="270">
        <v>199</v>
      </c>
      <c r="G53" s="156">
        <v>3</v>
      </c>
      <c r="H53" s="156" t="s">
        <v>51</v>
      </c>
      <c r="I53" s="186">
        <v>652</v>
      </c>
      <c r="J53"/>
      <c r="K53"/>
      <c r="L53" s="9"/>
    </row>
    <row r="54" spans="2:12" ht="15" customHeight="1" x14ac:dyDescent="0.25">
      <c r="B54" s="597"/>
      <c r="C54" s="266" t="s">
        <v>49</v>
      </c>
      <c r="D54" s="157">
        <v>1620</v>
      </c>
      <c r="E54" s="157">
        <v>4185</v>
      </c>
      <c r="F54" s="271">
        <v>2205</v>
      </c>
      <c r="G54" s="157">
        <v>10</v>
      </c>
      <c r="H54" s="157" t="s">
        <v>51</v>
      </c>
      <c r="I54" s="500">
        <v>8020</v>
      </c>
      <c r="J54"/>
      <c r="K54"/>
      <c r="L54" s="9"/>
    </row>
    <row r="55" spans="2:12" ht="15" customHeight="1" x14ac:dyDescent="0.25">
      <c r="B55" s="597"/>
      <c r="C55" s="268" t="s">
        <v>50</v>
      </c>
      <c r="D55" s="158">
        <v>13.965517241379301</v>
      </c>
      <c r="E55" s="158">
        <v>12.5299401197605</v>
      </c>
      <c r="F55" s="272">
        <v>11.0804020100503</v>
      </c>
      <c r="G55" s="158">
        <v>3.3333333333333299</v>
      </c>
      <c r="H55" s="158" t="s">
        <v>51</v>
      </c>
      <c r="I55" s="501">
        <v>12.300613496932501</v>
      </c>
      <c r="J55"/>
      <c r="K55"/>
      <c r="L55" s="9"/>
    </row>
    <row r="56" spans="2:12" ht="15" customHeight="1" x14ac:dyDescent="0.25">
      <c r="B56" s="597" t="s">
        <v>209</v>
      </c>
      <c r="C56" s="262" t="s">
        <v>48</v>
      </c>
      <c r="D56" s="156" t="s">
        <v>51</v>
      </c>
      <c r="E56" s="156">
        <v>93</v>
      </c>
      <c r="F56" s="270">
        <v>14</v>
      </c>
      <c r="G56" s="156" t="s">
        <v>51</v>
      </c>
      <c r="H56" s="156" t="s">
        <v>51</v>
      </c>
      <c r="I56" s="186">
        <v>107</v>
      </c>
      <c r="J56"/>
      <c r="K56"/>
      <c r="L56" s="9"/>
    </row>
    <row r="57" spans="2:12" ht="15" customHeight="1" x14ac:dyDescent="0.25">
      <c r="B57" s="597"/>
      <c r="C57" s="266" t="s">
        <v>49</v>
      </c>
      <c r="D57" s="157" t="s">
        <v>51</v>
      </c>
      <c r="E57" s="157">
        <v>885</v>
      </c>
      <c r="F57" s="271">
        <v>125</v>
      </c>
      <c r="G57" s="157" t="s">
        <v>51</v>
      </c>
      <c r="H57" s="157" t="s">
        <v>51</v>
      </c>
      <c r="I57" s="503">
        <v>1010</v>
      </c>
      <c r="J57"/>
      <c r="K57"/>
      <c r="L57" s="9"/>
    </row>
    <row r="58" spans="2:12" ht="15" customHeight="1" x14ac:dyDescent="0.25">
      <c r="B58" s="597"/>
      <c r="C58" s="268" t="s">
        <v>50</v>
      </c>
      <c r="D58" s="158" t="s">
        <v>51</v>
      </c>
      <c r="E58" s="158">
        <v>9.5161290322580605</v>
      </c>
      <c r="F58" s="272">
        <v>8.9285714285714306</v>
      </c>
      <c r="G58" s="158" t="s">
        <v>51</v>
      </c>
      <c r="H58" s="158" t="s">
        <v>51</v>
      </c>
      <c r="I58" s="190">
        <v>9.4392523364486003</v>
      </c>
      <c r="J58"/>
      <c r="K58"/>
      <c r="L58" s="9"/>
    </row>
    <row r="59" spans="2:12" ht="15" customHeight="1" x14ac:dyDescent="0.25">
      <c r="B59" s="597" t="s">
        <v>211</v>
      </c>
      <c r="C59" s="262" t="s">
        <v>48</v>
      </c>
      <c r="D59" s="156">
        <v>1606</v>
      </c>
      <c r="E59" s="156">
        <v>1770</v>
      </c>
      <c r="F59" s="270">
        <v>1114</v>
      </c>
      <c r="G59" s="156">
        <v>1059</v>
      </c>
      <c r="H59" s="156">
        <v>838</v>
      </c>
      <c r="I59" s="503">
        <v>6387</v>
      </c>
      <c r="J59"/>
      <c r="K59"/>
      <c r="L59" s="9"/>
    </row>
    <row r="60" spans="2:12" ht="15" customHeight="1" x14ac:dyDescent="0.25">
      <c r="B60" s="597"/>
      <c r="C60" s="266" t="s">
        <v>49</v>
      </c>
      <c r="D60" s="157">
        <v>10808</v>
      </c>
      <c r="E60" s="157">
        <v>13091</v>
      </c>
      <c r="F60" s="271">
        <v>7998</v>
      </c>
      <c r="G60" s="157">
        <v>5252</v>
      </c>
      <c r="H60" s="157">
        <v>3889</v>
      </c>
      <c r="I60" s="503">
        <v>41038</v>
      </c>
      <c r="J60"/>
      <c r="K60"/>
      <c r="L60" s="9"/>
    </row>
    <row r="61" spans="2:12" ht="15" customHeight="1" x14ac:dyDescent="0.25">
      <c r="B61" s="597"/>
      <c r="C61" s="268" t="s">
        <v>50</v>
      </c>
      <c r="D61" s="158">
        <v>6.7297633872976297</v>
      </c>
      <c r="E61" s="158">
        <v>7.3960451977401096</v>
      </c>
      <c r="F61" s="272">
        <v>7.17953321364452</v>
      </c>
      <c r="G61" s="158">
        <v>4.9593956562795096</v>
      </c>
      <c r="H61" s="158">
        <v>4.6408114558472597</v>
      </c>
      <c r="I61" s="190">
        <v>6.4252387662439299</v>
      </c>
      <c r="J61"/>
      <c r="K61"/>
      <c r="L61" s="9"/>
    </row>
    <row r="62" spans="2:12" ht="15" customHeight="1" x14ac:dyDescent="0.25">
      <c r="B62" s="597" t="s">
        <v>212</v>
      </c>
      <c r="C62" s="262" t="s">
        <v>48</v>
      </c>
      <c r="D62" s="156">
        <v>19</v>
      </c>
      <c r="E62" s="156">
        <v>58</v>
      </c>
      <c r="F62" s="270">
        <v>33</v>
      </c>
      <c r="G62" s="156" t="s">
        <v>51</v>
      </c>
      <c r="H62" s="156">
        <v>1</v>
      </c>
      <c r="I62" s="504">
        <v>111</v>
      </c>
      <c r="J62"/>
      <c r="K62"/>
      <c r="L62" s="9"/>
    </row>
    <row r="63" spans="2:12" ht="15" customHeight="1" x14ac:dyDescent="0.25">
      <c r="B63" s="597"/>
      <c r="C63" s="266" t="s">
        <v>49</v>
      </c>
      <c r="D63" s="157">
        <v>143</v>
      </c>
      <c r="E63" s="157">
        <v>607</v>
      </c>
      <c r="F63" s="271">
        <v>186</v>
      </c>
      <c r="G63" s="157" t="s">
        <v>51</v>
      </c>
      <c r="H63" s="157">
        <v>4</v>
      </c>
      <c r="I63" s="187">
        <v>940</v>
      </c>
      <c r="J63"/>
      <c r="K63"/>
      <c r="L63" s="9"/>
    </row>
    <row r="64" spans="2:12" ht="15" customHeight="1" x14ac:dyDescent="0.25">
      <c r="B64" s="597"/>
      <c r="C64" s="268" t="s">
        <v>50</v>
      </c>
      <c r="D64" s="158">
        <v>7.5263157894736903</v>
      </c>
      <c r="E64" s="158">
        <v>10.465517241379301</v>
      </c>
      <c r="F64" s="272">
        <v>5.6363636363636402</v>
      </c>
      <c r="G64" s="158" t="s">
        <v>51</v>
      </c>
      <c r="H64" s="158">
        <v>4</v>
      </c>
      <c r="I64" s="502">
        <v>8.4684684684684708</v>
      </c>
      <c r="J64"/>
      <c r="K64"/>
      <c r="L64" s="9"/>
    </row>
    <row r="65" spans="2:12" ht="15" customHeight="1" x14ac:dyDescent="0.25">
      <c r="B65" s="597" t="s">
        <v>213</v>
      </c>
      <c r="C65" s="262" t="s">
        <v>48</v>
      </c>
      <c r="D65" s="156">
        <v>25</v>
      </c>
      <c r="E65" s="156">
        <v>50</v>
      </c>
      <c r="F65" s="270">
        <v>31</v>
      </c>
      <c r="G65" s="156">
        <v>1</v>
      </c>
      <c r="H65" s="156" t="s">
        <v>51</v>
      </c>
      <c r="I65" s="186">
        <v>107</v>
      </c>
      <c r="J65"/>
      <c r="K65"/>
      <c r="L65" s="9"/>
    </row>
    <row r="66" spans="2:12" ht="15" customHeight="1" x14ac:dyDescent="0.25">
      <c r="B66" s="597"/>
      <c r="C66" s="266" t="s">
        <v>49</v>
      </c>
      <c r="D66" s="157">
        <v>178</v>
      </c>
      <c r="E66" s="157">
        <v>334</v>
      </c>
      <c r="F66" s="271">
        <v>253</v>
      </c>
      <c r="G66" s="157">
        <v>3</v>
      </c>
      <c r="H66" s="157" t="s">
        <v>51</v>
      </c>
      <c r="I66" s="187">
        <v>768</v>
      </c>
      <c r="J66"/>
      <c r="K66"/>
      <c r="L66" s="9"/>
    </row>
    <row r="67" spans="2:12" ht="15" customHeight="1" x14ac:dyDescent="0.25">
      <c r="B67" s="597"/>
      <c r="C67" s="268" t="s">
        <v>50</v>
      </c>
      <c r="D67" s="158">
        <v>7.12</v>
      </c>
      <c r="E67" s="158">
        <v>6.68</v>
      </c>
      <c r="F67" s="272">
        <v>8.1612903225806495</v>
      </c>
      <c r="G67" s="158">
        <v>3</v>
      </c>
      <c r="H67" s="158" t="s">
        <v>51</v>
      </c>
      <c r="I67" s="502">
        <v>7.1775700934579403</v>
      </c>
      <c r="J67"/>
      <c r="K67"/>
      <c r="L67" s="9"/>
    </row>
    <row r="68" spans="2:12" ht="15" customHeight="1" x14ac:dyDescent="0.25">
      <c r="B68" s="597" t="s">
        <v>214</v>
      </c>
      <c r="C68" s="262" t="s">
        <v>48</v>
      </c>
      <c r="D68" s="156">
        <v>94</v>
      </c>
      <c r="E68" s="156">
        <v>348</v>
      </c>
      <c r="F68" s="270">
        <v>189</v>
      </c>
      <c r="G68" s="156">
        <v>203</v>
      </c>
      <c r="H68" s="156" t="s">
        <v>51</v>
      </c>
      <c r="I68" s="186">
        <v>834</v>
      </c>
      <c r="J68"/>
      <c r="K68"/>
      <c r="L68" s="9"/>
    </row>
    <row r="69" spans="2:12" ht="15" customHeight="1" x14ac:dyDescent="0.25">
      <c r="B69" s="597"/>
      <c r="C69" s="266" t="s">
        <v>49</v>
      </c>
      <c r="D69" s="157">
        <v>333</v>
      </c>
      <c r="E69" s="157">
        <v>2016</v>
      </c>
      <c r="F69" s="271">
        <v>756</v>
      </c>
      <c r="G69" s="157">
        <v>649</v>
      </c>
      <c r="H69" s="157" t="s">
        <v>51</v>
      </c>
      <c r="I69" s="187">
        <v>3754</v>
      </c>
      <c r="J69"/>
      <c r="K69"/>
      <c r="L69" s="9"/>
    </row>
    <row r="70" spans="2:12" ht="15" customHeight="1" x14ac:dyDescent="0.25">
      <c r="B70" s="597"/>
      <c r="C70" s="268" t="s">
        <v>50</v>
      </c>
      <c r="D70" s="158">
        <v>3.5425531914893602</v>
      </c>
      <c r="E70" s="158">
        <v>5.7931034482758603</v>
      </c>
      <c r="F70" s="272">
        <v>4</v>
      </c>
      <c r="G70" s="158">
        <v>3.1970443349753701</v>
      </c>
      <c r="H70" s="158" t="s">
        <v>51</v>
      </c>
      <c r="I70" s="190">
        <v>4.5011990407673901</v>
      </c>
      <c r="J70"/>
      <c r="K70"/>
      <c r="L70" s="9"/>
    </row>
    <row r="71" spans="2:12" ht="15" customHeight="1" x14ac:dyDescent="0.25">
      <c r="B71" s="597" t="s">
        <v>215</v>
      </c>
      <c r="C71" s="262" t="s">
        <v>48</v>
      </c>
      <c r="D71" s="156"/>
      <c r="E71" s="156">
        <v>151</v>
      </c>
      <c r="F71" s="270">
        <v>7</v>
      </c>
      <c r="G71" s="156">
        <v>1</v>
      </c>
      <c r="H71" s="156" t="s">
        <v>51</v>
      </c>
      <c r="I71" s="507">
        <v>159</v>
      </c>
      <c r="J71"/>
      <c r="K71"/>
      <c r="L71" s="9"/>
    </row>
    <row r="72" spans="2:12" ht="15" customHeight="1" x14ac:dyDescent="0.25">
      <c r="B72" s="597"/>
      <c r="C72" s="266" t="s">
        <v>49</v>
      </c>
      <c r="D72" s="157"/>
      <c r="E72" s="157">
        <v>1990</v>
      </c>
      <c r="F72" s="271">
        <v>68</v>
      </c>
      <c r="G72" s="157">
        <v>4</v>
      </c>
      <c r="H72" s="157" t="s">
        <v>51</v>
      </c>
      <c r="I72" s="187">
        <v>2062</v>
      </c>
      <c r="J72"/>
      <c r="K72"/>
      <c r="L72" s="9"/>
    </row>
    <row r="73" spans="2:12" ht="15" customHeight="1" x14ac:dyDescent="0.25">
      <c r="B73" s="597"/>
      <c r="C73" s="268" t="s">
        <v>50</v>
      </c>
      <c r="D73" s="158"/>
      <c r="E73" s="158">
        <v>13.1788079470199</v>
      </c>
      <c r="F73" s="272">
        <v>9.71428571428571</v>
      </c>
      <c r="G73" s="158">
        <v>4</v>
      </c>
      <c r="H73" s="158" t="s">
        <v>51</v>
      </c>
      <c r="I73" s="501">
        <v>12.9685534591195</v>
      </c>
      <c r="J73"/>
      <c r="K73"/>
      <c r="L73" s="9"/>
    </row>
    <row r="74" spans="2:12" ht="15" customHeight="1" x14ac:dyDescent="0.25">
      <c r="B74" s="597" t="s">
        <v>216</v>
      </c>
      <c r="C74" s="262" t="s">
        <v>48</v>
      </c>
      <c r="D74" s="156">
        <v>223</v>
      </c>
      <c r="E74" s="156">
        <v>721</v>
      </c>
      <c r="F74" s="270">
        <v>530</v>
      </c>
      <c r="G74" s="156" t="s">
        <v>51</v>
      </c>
      <c r="H74" s="156" t="s">
        <v>51</v>
      </c>
      <c r="I74" s="186">
        <v>1474</v>
      </c>
      <c r="J74"/>
      <c r="K74"/>
      <c r="L74" s="9"/>
    </row>
    <row r="75" spans="2:12" ht="15" customHeight="1" x14ac:dyDescent="0.25">
      <c r="B75" s="597"/>
      <c r="C75" s="266" t="s">
        <v>49</v>
      </c>
      <c r="D75" s="157">
        <v>1192</v>
      </c>
      <c r="E75" s="157">
        <v>4971</v>
      </c>
      <c r="F75" s="271">
        <v>3259</v>
      </c>
      <c r="G75" s="157" t="s">
        <v>51</v>
      </c>
      <c r="H75" s="157" t="s">
        <v>51</v>
      </c>
      <c r="I75" s="500">
        <v>9422</v>
      </c>
      <c r="J75"/>
      <c r="K75"/>
      <c r="L75" s="9"/>
    </row>
    <row r="76" spans="2:12" ht="15" customHeight="1" x14ac:dyDescent="0.25">
      <c r="B76" s="597"/>
      <c r="C76" s="268" t="s">
        <v>50</v>
      </c>
      <c r="D76" s="158">
        <v>5.3452914798206299</v>
      </c>
      <c r="E76" s="158">
        <v>6.8945908460471603</v>
      </c>
      <c r="F76" s="272">
        <v>6.1490566037735901</v>
      </c>
      <c r="G76" s="158" t="s">
        <v>51</v>
      </c>
      <c r="H76" s="158" t="s">
        <v>51</v>
      </c>
      <c r="I76" s="501">
        <v>6.3921302578018997</v>
      </c>
      <c r="J76"/>
      <c r="K76"/>
      <c r="L76" s="9"/>
    </row>
    <row r="77" spans="2:12" ht="15" customHeight="1" x14ac:dyDescent="0.25">
      <c r="B77" s="597" t="s">
        <v>217</v>
      </c>
      <c r="C77" s="262" t="s">
        <v>48</v>
      </c>
      <c r="D77" s="156" t="s">
        <v>51</v>
      </c>
      <c r="E77" s="156">
        <v>11</v>
      </c>
      <c r="F77" s="270">
        <v>4</v>
      </c>
      <c r="G77" s="156" t="s">
        <v>51</v>
      </c>
      <c r="H77" s="156" t="s">
        <v>51</v>
      </c>
      <c r="I77" s="186">
        <v>15</v>
      </c>
      <c r="J77"/>
      <c r="K77"/>
      <c r="L77" s="9"/>
    </row>
    <row r="78" spans="2:12" ht="15" customHeight="1" x14ac:dyDescent="0.25">
      <c r="B78" s="597"/>
      <c r="C78" s="266" t="s">
        <v>49</v>
      </c>
      <c r="D78" s="157" t="s">
        <v>51</v>
      </c>
      <c r="E78" s="157">
        <v>60</v>
      </c>
      <c r="F78" s="271">
        <v>29</v>
      </c>
      <c r="G78" s="157" t="s">
        <v>51</v>
      </c>
      <c r="H78" s="157" t="s">
        <v>51</v>
      </c>
      <c r="I78" s="500">
        <v>89</v>
      </c>
      <c r="J78"/>
      <c r="K78"/>
      <c r="L78" s="9"/>
    </row>
    <row r="79" spans="2:12" ht="15" customHeight="1" x14ac:dyDescent="0.25">
      <c r="B79" s="597"/>
      <c r="C79" s="268" t="s">
        <v>50</v>
      </c>
      <c r="D79" s="158" t="s">
        <v>51</v>
      </c>
      <c r="E79" s="158">
        <v>5.4545454545454497</v>
      </c>
      <c r="F79" s="272">
        <v>7.25</v>
      </c>
      <c r="G79" s="158" t="s">
        <v>51</v>
      </c>
      <c r="H79" s="158" t="s">
        <v>51</v>
      </c>
      <c r="I79" s="501">
        <v>5.93333333333333</v>
      </c>
      <c r="J79"/>
      <c r="K79"/>
      <c r="L79" s="9"/>
    </row>
    <row r="80" spans="2:12" ht="15" customHeight="1" x14ac:dyDescent="0.25">
      <c r="B80" s="597" t="s">
        <v>218</v>
      </c>
      <c r="C80" s="262" t="s">
        <v>48</v>
      </c>
      <c r="D80" s="156">
        <v>4</v>
      </c>
      <c r="E80" s="156">
        <v>151</v>
      </c>
      <c r="F80" s="270">
        <v>114</v>
      </c>
      <c r="G80" s="156" t="s">
        <v>51</v>
      </c>
      <c r="H80" s="156" t="s">
        <v>51</v>
      </c>
      <c r="I80" s="186">
        <v>269</v>
      </c>
      <c r="J80"/>
      <c r="K80"/>
      <c r="L80" s="9"/>
    </row>
    <row r="81" spans="1:22" ht="15" customHeight="1" x14ac:dyDescent="0.25">
      <c r="B81" s="597"/>
      <c r="C81" s="266" t="s">
        <v>49</v>
      </c>
      <c r="D81" s="157">
        <v>58</v>
      </c>
      <c r="E81" s="157">
        <v>1848</v>
      </c>
      <c r="F81" s="271">
        <v>1458</v>
      </c>
      <c r="G81" s="157" t="s">
        <v>51</v>
      </c>
      <c r="H81" s="157" t="s">
        <v>51</v>
      </c>
      <c r="I81" s="500">
        <v>3364</v>
      </c>
      <c r="J81"/>
      <c r="K81"/>
      <c r="L81" s="9"/>
    </row>
    <row r="82" spans="1:22" ht="15" customHeight="1" x14ac:dyDescent="0.25">
      <c r="B82" s="597"/>
      <c r="C82" s="268" t="s">
        <v>50</v>
      </c>
      <c r="D82" s="158">
        <v>14.5</v>
      </c>
      <c r="E82" s="158">
        <v>12.238410596026499</v>
      </c>
      <c r="F82" s="272">
        <v>12.789473684210501</v>
      </c>
      <c r="G82" s="158" t="s">
        <v>51</v>
      </c>
      <c r="H82" s="158" t="s">
        <v>51</v>
      </c>
      <c r="I82" s="501">
        <v>12.5055762081784</v>
      </c>
      <c r="J82"/>
      <c r="K82"/>
      <c r="L82" s="9"/>
    </row>
    <row r="83" spans="1:22" ht="15" customHeight="1" x14ac:dyDescent="0.25">
      <c r="B83" s="597" t="s">
        <v>219</v>
      </c>
      <c r="C83" s="262" t="s">
        <v>48</v>
      </c>
      <c r="D83" s="156">
        <v>43</v>
      </c>
      <c r="E83" s="156">
        <v>121</v>
      </c>
      <c r="F83" s="270">
        <v>59</v>
      </c>
      <c r="G83" s="156">
        <v>1</v>
      </c>
      <c r="H83" s="156" t="s">
        <v>51</v>
      </c>
      <c r="I83" s="508">
        <v>224</v>
      </c>
      <c r="J83"/>
      <c r="K83"/>
      <c r="L83" s="9"/>
    </row>
    <row r="84" spans="1:22" ht="15" customHeight="1" x14ac:dyDescent="0.25">
      <c r="B84" s="597"/>
      <c r="C84" s="266" t="s">
        <v>49</v>
      </c>
      <c r="D84" s="157">
        <v>283</v>
      </c>
      <c r="E84" s="157">
        <v>1381</v>
      </c>
      <c r="F84" s="271">
        <v>396</v>
      </c>
      <c r="G84" s="157">
        <v>5</v>
      </c>
      <c r="H84" s="157" t="s">
        <v>51</v>
      </c>
      <c r="I84" s="187">
        <v>2065</v>
      </c>
      <c r="J84"/>
      <c r="K84"/>
      <c r="L84" s="9"/>
    </row>
    <row r="85" spans="1:22" ht="15" customHeight="1" x14ac:dyDescent="0.25">
      <c r="B85" s="597"/>
      <c r="C85" s="268" t="s">
        <v>50</v>
      </c>
      <c r="D85" s="158">
        <v>6.5813953488372103</v>
      </c>
      <c r="E85" s="158">
        <v>11.4132231404959</v>
      </c>
      <c r="F85" s="272">
        <v>6.71186440677966</v>
      </c>
      <c r="G85" s="158">
        <v>5</v>
      </c>
      <c r="H85" s="158" t="s">
        <v>51</v>
      </c>
      <c r="I85" s="499">
        <v>9.21875</v>
      </c>
      <c r="J85"/>
      <c r="K85"/>
      <c r="L85" s="9"/>
    </row>
    <row r="86" spans="1:22" ht="15" customHeight="1" x14ac:dyDescent="0.25">
      <c r="B86" s="602" t="s">
        <v>210</v>
      </c>
      <c r="C86" s="262" t="s">
        <v>48</v>
      </c>
      <c r="D86" s="156" t="s">
        <v>51</v>
      </c>
      <c r="E86" s="156">
        <v>1</v>
      </c>
      <c r="F86" s="156" t="s">
        <v>51</v>
      </c>
      <c r="G86" s="156" t="s">
        <v>51</v>
      </c>
      <c r="H86" s="156" t="s">
        <v>51</v>
      </c>
      <c r="I86" s="508">
        <v>1</v>
      </c>
      <c r="J86"/>
      <c r="K86"/>
      <c r="L86" s="9"/>
      <c r="M86" s="9"/>
    </row>
    <row r="87" spans="1:22" ht="15" customHeight="1" x14ac:dyDescent="0.25">
      <c r="B87" s="603"/>
      <c r="C87" s="266" t="s">
        <v>49</v>
      </c>
      <c r="D87" s="157" t="s">
        <v>51</v>
      </c>
      <c r="E87" s="157">
        <v>68</v>
      </c>
      <c r="F87" s="157" t="s">
        <v>51</v>
      </c>
      <c r="G87" s="157" t="s">
        <v>51</v>
      </c>
      <c r="H87" s="157" t="s">
        <v>51</v>
      </c>
      <c r="I87" s="187">
        <v>68</v>
      </c>
      <c r="J87"/>
      <c r="K87"/>
      <c r="L87" s="9"/>
      <c r="M87" s="9"/>
    </row>
    <row r="88" spans="1:22" ht="15" customHeight="1" x14ac:dyDescent="0.25">
      <c r="B88" s="604"/>
      <c r="C88" s="268" t="s">
        <v>50</v>
      </c>
      <c r="D88" s="158" t="s">
        <v>51</v>
      </c>
      <c r="E88" s="158">
        <v>68</v>
      </c>
      <c r="F88" s="158" t="s">
        <v>51</v>
      </c>
      <c r="G88" s="158" t="s">
        <v>51</v>
      </c>
      <c r="H88" s="158" t="s">
        <v>51</v>
      </c>
      <c r="I88" s="499">
        <v>68</v>
      </c>
      <c r="J88"/>
      <c r="K88"/>
      <c r="L88" s="9"/>
      <c r="M88" s="9"/>
    </row>
    <row r="89" spans="1:22" ht="15" customHeight="1" x14ac:dyDescent="0.25">
      <c r="B89" s="605" t="s">
        <v>12</v>
      </c>
      <c r="C89" s="262" t="s">
        <v>48</v>
      </c>
      <c r="D89" s="156">
        <v>10553</v>
      </c>
      <c r="E89" s="156">
        <v>21710</v>
      </c>
      <c r="F89" s="270">
        <v>16015</v>
      </c>
      <c r="G89" s="156">
        <v>2288</v>
      </c>
      <c r="H89" s="156">
        <v>1068</v>
      </c>
      <c r="I89" s="508">
        <v>51634</v>
      </c>
      <c r="J89"/>
      <c r="K89"/>
      <c r="L89" s="9"/>
      <c r="M89" s="9"/>
    </row>
    <row r="90" spans="1:22" ht="15" customHeight="1" x14ac:dyDescent="0.25">
      <c r="B90" s="606"/>
      <c r="C90" s="266" t="s">
        <v>49</v>
      </c>
      <c r="D90" s="157">
        <v>63823</v>
      </c>
      <c r="E90" s="157">
        <v>153779</v>
      </c>
      <c r="F90" s="271">
        <v>93270</v>
      </c>
      <c r="G90" s="157">
        <v>9798</v>
      </c>
      <c r="H90" s="157">
        <v>4758</v>
      </c>
      <c r="I90" s="187">
        <v>325428</v>
      </c>
      <c r="J90"/>
      <c r="K90"/>
      <c r="L90" s="9"/>
      <c r="M90" s="9"/>
    </row>
    <row r="91" spans="1:22" ht="15" customHeight="1" x14ac:dyDescent="0.25">
      <c r="B91" s="607"/>
      <c r="C91" s="268" t="s">
        <v>50</v>
      </c>
      <c r="D91" s="158">
        <v>6.0478536908935903</v>
      </c>
      <c r="E91" s="158">
        <v>7.0833256563795501</v>
      </c>
      <c r="F91" s="272">
        <v>5.8239150796128598</v>
      </c>
      <c r="G91" s="158">
        <v>4.2823426573426602</v>
      </c>
      <c r="H91" s="158">
        <v>4.4550561797752799</v>
      </c>
      <c r="I91" s="190">
        <v>6.3025913157996696</v>
      </c>
      <c r="J91"/>
      <c r="K91"/>
      <c r="L91" s="9"/>
      <c r="M91" s="9"/>
    </row>
    <row r="92" spans="1:22" ht="5.25" customHeight="1" x14ac:dyDescent="0.25">
      <c r="B92" s="27"/>
      <c r="C92" s="28"/>
      <c r="D92" s="28"/>
      <c r="E92" s="28"/>
      <c r="F92" s="28"/>
      <c r="G92" s="28"/>
      <c r="H92" s="28"/>
      <c r="I92" s="28"/>
      <c r="K92" s="290"/>
      <c r="M92" s="307"/>
      <c r="N92" s="307"/>
      <c r="O92" s="307"/>
      <c r="P92" s="307"/>
      <c r="Q92" s="307"/>
      <c r="R92" s="307"/>
      <c r="S92" s="307"/>
      <c r="T92" s="307"/>
      <c r="U92" s="307"/>
      <c r="V92" s="307"/>
    </row>
    <row r="93" spans="1:22" s="280" customFormat="1" ht="12.75" customHeight="1" x14ac:dyDescent="0.2">
      <c r="A93" s="278"/>
      <c r="B93" s="63" t="s">
        <v>73</v>
      </c>
      <c r="C93" s="279"/>
      <c r="D93" s="279"/>
      <c r="E93" s="279"/>
      <c r="F93" s="279"/>
      <c r="G93" s="279"/>
      <c r="H93" s="279"/>
      <c r="K93" s="290"/>
      <c r="M93" s="307"/>
      <c r="N93" s="307"/>
      <c r="O93" s="307"/>
      <c r="P93" s="307"/>
      <c r="Q93" s="307"/>
      <c r="R93" s="307"/>
      <c r="S93" s="307"/>
      <c r="T93" s="307"/>
      <c r="U93" s="307"/>
      <c r="V93" s="307"/>
    </row>
    <row r="94" spans="1:22" s="18" customFormat="1" ht="5.25" customHeight="1" x14ac:dyDescent="0.2">
      <c r="A94" s="34"/>
      <c r="B94" s="557"/>
      <c r="K94" s="290"/>
      <c r="M94" s="307"/>
      <c r="N94" s="307"/>
      <c r="O94" s="307"/>
      <c r="P94" s="307"/>
      <c r="Q94" s="307"/>
      <c r="R94" s="307"/>
      <c r="S94" s="307"/>
      <c r="T94" s="307"/>
      <c r="U94" s="307"/>
      <c r="V94" s="307"/>
    </row>
    <row r="95" spans="1:22" s="18" customFormat="1" ht="12.75" customHeight="1" x14ac:dyDescent="0.2">
      <c r="A95" s="34"/>
      <c r="B95" s="557" t="s">
        <v>289</v>
      </c>
      <c r="K95" s="290"/>
      <c r="M95" s="307"/>
      <c r="N95" s="307"/>
      <c r="O95" s="307"/>
      <c r="P95" s="307"/>
      <c r="Q95" s="307"/>
      <c r="R95" s="307"/>
      <c r="S95" s="307"/>
      <c r="T95" s="307"/>
      <c r="U95" s="307"/>
      <c r="V95" s="307"/>
    </row>
    <row r="96" spans="1:22" s="18" customFormat="1" ht="5.25" customHeight="1" x14ac:dyDescent="0.2">
      <c r="A96" s="34"/>
      <c r="B96" s="557"/>
      <c r="K96" s="290"/>
      <c r="M96" s="307"/>
      <c r="N96" s="307"/>
      <c r="O96" s="307"/>
      <c r="P96" s="307"/>
      <c r="Q96" s="307"/>
      <c r="R96" s="307"/>
      <c r="S96" s="307"/>
      <c r="T96" s="307"/>
      <c r="U96" s="307"/>
      <c r="V96" s="307"/>
    </row>
    <row r="97" spans="1:22" s="18" customFormat="1" ht="12.75" customHeight="1" x14ac:dyDescent="0.2">
      <c r="A97" s="34"/>
      <c r="B97" s="557" t="s">
        <v>71</v>
      </c>
      <c r="D97" s="44"/>
      <c r="E97" s="44"/>
      <c r="F97" s="44"/>
      <c r="G97" s="44"/>
      <c r="H97" s="44"/>
      <c r="I97" s="44"/>
      <c r="K97" s="290"/>
      <c r="M97" s="307"/>
      <c r="N97" s="307"/>
      <c r="O97" s="307"/>
      <c r="P97" s="307"/>
      <c r="Q97" s="307"/>
      <c r="R97" s="307"/>
      <c r="S97" s="307"/>
      <c r="T97" s="307"/>
      <c r="U97" s="307"/>
      <c r="V97" s="307"/>
    </row>
    <row r="98" spans="1:22" x14ac:dyDescent="0.25">
      <c r="C98" s="376"/>
      <c r="D98" s="432"/>
      <c r="E98" s="430"/>
      <c r="F98" s="430"/>
      <c r="G98" s="292"/>
    </row>
    <row r="99" spans="1:22" x14ac:dyDescent="0.25">
      <c r="C99" s="376"/>
      <c r="D99" s="431"/>
      <c r="E99" s="430"/>
      <c r="F99" s="430"/>
      <c r="G99" s="292"/>
      <c r="H99" s="42"/>
      <c r="I99" s="42"/>
    </row>
    <row r="100" spans="1:22" x14ac:dyDescent="0.25">
      <c r="C100" s="376"/>
      <c r="D100" s="431"/>
      <c r="E100" s="431"/>
      <c r="F100" s="431"/>
      <c r="G100" s="292"/>
      <c r="H100" s="42"/>
      <c r="I100" s="42"/>
    </row>
    <row r="101" spans="1:22" x14ac:dyDescent="0.25">
      <c r="D101" s="42"/>
      <c r="E101" s="42"/>
      <c r="F101" s="42"/>
      <c r="G101" s="42"/>
      <c r="H101" s="42"/>
      <c r="I101" s="42"/>
    </row>
    <row r="103" spans="1:22" x14ac:dyDescent="0.25">
      <c r="D103" s="43"/>
      <c r="E103" s="43"/>
      <c r="F103" s="43"/>
      <c r="G103" s="43"/>
      <c r="H103" s="43"/>
      <c r="I103" s="43"/>
    </row>
    <row r="104" spans="1:22" x14ac:dyDescent="0.25">
      <c r="D104" s="43"/>
      <c r="E104" s="43"/>
      <c r="F104" s="43"/>
      <c r="G104" s="43"/>
      <c r="H104" s="43"/>
      <c r="I104" s="43"/>
    </row>
    <row r="105" spans="1:22" x14ac:dyDescent="0.25">
      <c r="D105" s="43"/>
      <c r="E105" s="43"/>
      <c r="F105" s="43"/>
      <c r="G105" s="43"/>
      <c r="H105" s="43"/>
      <c r="I105" s="43"/>
    </row>
  </sheetData>
  <mergeCells count="30">
    <mergeCell ref="B86:B88"/>
    <mergeCell ref="B89:B91"/>
    <mergeCell ref="B56:B58"/>
    <mergeCell ref="B59:B61"/>
    <mergeCell ref="B62:B64"/>
    <mergeCell ref="B65:B67"/>
    <mergeCell ref="B68:B70"/>
    <mergeCell ref="B71:B73"/>
    <mergeCell ref="B74:B76"/>
    <mergeCell ref="B77:B79"/>
    <mergeCell ref="B80:B82"/>
    <mergeCell ref="B83:B85"/>
    <mergeCell ref="B53:B55"/>
    <mergeCell ref="B20:B22"/>
    <mergeCell ref="B23:B25"/>
    <mergeCell ref="B26:B28"/>
    <mergeCell ref="B29:B31"/>
    <mergeCell ref="B32:B34"/>
    <mergeCell ref="B35:B37"/>
    <mergeCell ref="B38:B40"/>
    <mergeCell ref="B41:B43"/>
    <mergeCell ref="B44:B46"/>
    <mergeCell ref="B47:B49"/>
    <mergeCell ref="B50:B52"/>
    <mergeCell ref="B17:B19"/>
    <mergeCell ref="B2:J2"/>
    <mergeCell ref="B4:B5"/>
    <mergeCell ref="C4:E4"/>
    <mergeCell ref="F4:H4"/>
    <mergeCell ref="I4:K4"/>
  </mergeCells>
  <pageMargins left="0.70866141732283472" right="0.70866141732283472" top="0.74803149606299213" bottom="0.74803149606299213" header="0.31496062992125984" footer="0.31496062992125984"/>
  <pageSetup paperSize="9" scale="48" orientation="portrait" r:id="rId1"/>
  <headerFooter>
    <oddHeader>&amp;L&amp;G&amp;CPrise en charge hospitalière</oddHeader>
    <oddFooter>&amp;L&amp;A&amp;C&amp;P sur &amp;N&amp;R&amp;F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4"/>
  <sheetViews>
    <sheetView showGridLines="0" zoomScaleNormal="100" zoomScaleSheetLayoutView="110" workbookViewId="0"/>
  </sheetViews>
  <sheetFormatPr baseColWidth="10" defaultColWidth="11.42578125" defaultRowHeight="15" x14ac:dyDescent="0.25"/>
  <cols>
    <col min="1" max="1" width="1.7109375" style="32" customWidth="1"/>
    <col min="2" max="2" width="38.140625" style="9" customWidth="1"/>
    <col min="3" max="11" width="12.7109375" style="9" customWidth="1"/>
    <col min="13" max="16384" width="11.42578125" style="9"/>
  </cols>
  <sheetData>
    <row r="1" spans="1:22" ht="10.15" customHeight="1" x14ac:dyDescent="0.25"/>
    <row r="2" spans="1:22" ht="30.2" customHeight="1" x14ac:dyDescent="0.25">
      <c r="A2" s="33"/>
      <c r="B2" s="598" t="s">
        <v>283</v>
      </c>
      <c r="C2" s="598"/>
      <c r="D2" s="598"/>
      <c r="E2" s="598"/>
      <c r="F2" s="598"/>
      <c r="G2" s="598"/>
      <c r="H2" s="598"/>
      <c r="I2" s="598"/>
      <c r="J2" s="598"/>
      <c r="K2" s="45"/>
    </row>
    <row r="4" spans="1:22" ht="27" customHeight="1" x14ac:dyDescent="0.25">
      <c r="B4" s="599" t="s">
        <v>47</v>
      </c>
      <c r="C4" s="595" t="s">
        <v>192</v>
      </c>
      <c r="D4" s="601"/>
      <c r="E4" s="596"/>
      <c r="F4" s="595" t="s">
        <v>193</v>
      </c>
      <c r="G4" s="601"/>
      <c r="H4" s="596"/>
      <c r="I4" s="595" t="s">
        <v>194</v>
      </c>
      <c r="J4" s="601"/>
      <c r="K4" s="596"/>
      <c r="M4" s="307"/>
      <c r="N4" s="307"/>
      <c r="O4" s="307"/>
      <c r="P4" s="307"/>
      <c r="Q4" s="307"/>
      <c r="R4" s="307"/>
      <c r="S4" s="307"/>
      <c r="T4" s="307"/>
      <c r="U4" s="307"/>
      <c r="V4" s="307"/>
    </row>
    <row r="5" spans="1:22" ht="15" customHeight="1" x14ac:dyDescent="0.25">
      <c r="B5" s="600"/>
      <c r="C5" s="21" t="s">
        <v>48</v>
      </c>
      <c r="D5" s="21" t="s">
        <v>49</v>
      </c>
      <c r="E5" s="21" t="s">
        <v>50</v>
      </c>
      <c r="F5" s="21" t="s">
        <v>48</v>
      </c>
      <c r="G5" s="21" t="s">
        <v>49</v>
      </c>
      <c r="H5" s="21" t="s">
        <v>50</v>
      </c>
      <c r="I5" s="21" t="s">
        <v>48</v>
      </c>
      <c r="J5" s="21" t="s">
        <v>49</v>
      </c>
      <c r="K5" s="21" t="s">
        <v>50</v>
      </c>
      <c r="M5" s="307"/>
      <c r="N5" s="307"/>
      <c r="O5" s="307"/>
      <c r="P5" s="307"/>
      <c r="Q5" s="307"/>
      <c r="R5" s="307"/>
      <c r="S5" s="307"/>
      <c r="T5" s="307"/>
      <c r="U5" s="307"/>
      <c r="V5" s="307"/>
    </row>
    <row r="6" spans="1:22" ht="15" customHeight="1" x14ac:dyDescent="0.25">
      <c r="B6" s="251" t="s">
        <v>3</v>
      </c>
      <c r="C6" s="156">
        <v>486</v>
      </c>
      <c r="D6" s="156">
        <v>13809</v>
      </c>
      <c r="E6" s="233">
        <v>28.4135802469136</v>
      </c>
      <c r="F6" s="156">
        <v>661</v>
      </c>
      <c r="G6" s="156">
        <v>16467</v>
      </c>
      <c r="H6" s="233">
        <v>24.912254160363101</v>
      </c>
      <c r="I6" s="156">
        <v>409</v>
      </c>
      <c r="J6" s="270">
        <v>6421</v>
      </c>
      <c r="K6" s="233">
        <v>15.6992665036675</v>
      </c>
      <c r="M6" s="307"/>
      <c r="N6" s="307"/>
      <c r="O6" s="307"/>
      <c r="P6" s="307"/>
      <c r="Q6" s="307"/>
      <c r="R6" s="307"/>
      <c r="S6" s="307"/>
      <c r="T6" s="307"/>
      <c r="U6" s="307"/>
      <c r="V6" s="307"/>
    </row>
    <row r="7" spans="1:22" ht="15" customHeight="1" x14ac:dyDescent="0.25">
      <c r="B7" s="253" t="s">
        <v>4</v>
      </c>
      <c r="C7" s="157">
        <v>1488</v>
      </c>
      <c r="D7" s="157">
        <v>43646</v>
      </c>
      <c r="E7" s="235">
        <v>29.3319892473118</v>
      </c>
      <c r="F7" s="157">
        <v>2887</v>
      </c>
      <c r="G7" s="157">
        <v>54038</v>
      </c>
      <c r="H7" s="235">
        <v>18.717700034638</v>
      </c>
      <c r="I7" s="157">
        <v>152</v>
      </c>
      <c r="J7" s="271">
        <v>3345</v>
      </c>
      <c r="K7" s="235">
        <v>22.0065789473684</v>
      </c>
      <c r="M7" s="307"/>
      <c r="N7" s="307"/>
      <c r="O7" s="307"/>
      <c r="P7" s="307"/>
      <c r="Q7" s="307"/>
      <c r="R7" s="307"/>
      <c r="S7" s="307"/>
      <c r="T7" s="307"/>
      <c r="U7" s="307"/>
      <c r="V7" s="307"/>
    </row>
    <row r="8" spans="1:22" ht="15" customHeight="1" x14ac:dyDescent="0.25">
      <c r="B8" s="253" t="s">
        <v>127</v>
      </c>
      <c r="C8" s="254">
        <v>0</v>
      </c>
      <c r="D8" s="254">
        <v>0</v>
      </c>
      <c r="E8" s="160" t="s">
        <v>51</v>
      </c>
      <c r="F8" s="157">
        <v>48</v>
      </c>
      <c r="G8" s="157">
        <v>855</v>
      </c>
      <c r="H8" s="235">
        <v>17.8125</v>
      </c>
      <c r="I8" s="254">
        <v>0</v>
      </c>
      <c r="J8" s="254">
        <v>0</v>
      </c>
      <c r="K8" s="160" t="s">
        <v>51</v>
      </c>
      <c r="M8" s="307"/>
      <c r="N8" s="307"/>
      <c r="O8" s="307"/>
      <c r="P8" s="307"/>
      <c r="Q8" s="307"/>
      <c r="R8" s="307"/>
      <c r="S8" s="307"/>
      <c r="T8" s="307"/>
      <c r="U8" s="307"/>
      <c r="V8" s="307"/>
    </row>
    <row r="9" spans="1:22" ht="15" customHeight="1" x14ac:dyDescent="0.25">
      <c r="B9" s="253" t="s">
        <v>130</v>
      </c>
      <c r="C9" s="254">
        <v>0</v>
      </c>
      <c r="D9" s="254">
        <v>0</v>
      </c>
      <c r="E9" s="511" t="s">
        <v>51</v>
      </c>
      <c r="F9" s="157">
        <v>397</v>
      </c>
      <c r="G9" s="157">
        <v>7605</v>
      </c>
      <c r="H9" s="235">
        <v>19.156171284634802</v>
      </c>
      <c r="I9" s="254">
        <v>0</v>
      </c>
      <c r="J9" s="254">
        <v>0</v>
      </c>
      <c r="K9" s="511" t="s">
        <v>51</v>
      </c>
      <c r="M9" s="307"/>
      <c r="N9" s="307"/>
      <c r="O9" s="307"/>
      <c r="P9" s="307"/>
      <c r="Q9" s="307"/>
      <c r="R9" s="307"/>
      <c r="S9" s="307"/>
      <c r="T9" s="307"/>
      <c r="U9" s="307"/>
      <c r="V9" s="307"/>
    </row>
    <row r="10" spans="1:22" ht="15" customHeight="1" x14ac:dyDescent="0.25">
      <c r="B10" s="253" t="s">
        <v>6</v>
      </c>
      <c r="C10" s="254">
        <v>0</v>
      </c>
      <c r="D10" s="254">
        <v>0</v>
      </c>
      <c r="E10" s="160" t="s">
        <v>51</v>
      </c>
      <c r="F10" s="157">
        <v>557</v>
      </c>
      <c r="G10" s="157">
        <v>15451</v>
      </c>
      <c r="H10" s="235">
        <v>27.739676840215399</v>
      </c>
      <c r="I10" s="254">
        <v>0</v>
      </c>
      <c r="J10" s="254">
        <v>0</v>
      </c>
      <c r="K10" s="160" t="s">
        <v>51</v>
      </c>
      <c r="M10" s="307"/>
      <c r="N10" s="307"/>
      <c r="O10" s="307"/>
      <c r="P10" s="307"/>
      <c r="Q10" s="307"/>
      <c r="R10" s="307"/>
      <c r="S10" s="307"/>
      <c r="T10" s="307"/>
      <c r="U10" s="307"/>
      <c r="V10" s="307"/>
    </row>
    <row r="11" spans="1:22" ht="15" customHeight="1" x14ac:dyDescent="0.25">
      <c r="B11" s="253" t="s">
        <v>7</v>
      </c>
      <c r="C11" s="254">
        <v>0</v>
      </c>
      <c r="D11" s="254">
        <v>0</v>
      </c>
      <c r="E11" s="160" t="s">
        <v>51</v>
      </c>
      <c r="F11" s="157">
        <v>208</v>
      </c>
      <c r="G11" s="157">
        <v>3707</v>
      </c>
      <c r="H11" s="235">
        <v>17.822115384615401</v>
      </c>
      <c r="I11" s="254">
        <v>0</v>
      </c>
      <c r="J11" s="254">
        <v>0</v>
      </c>
      <c r="K11" s="160" t="s">
        <v>51</v>
      </c>
      <c r="M11" s="307"/>
      <c r="N11" s="307"/>
      <c r="O11" s="307"/>
      <c r="P11" s="307"/>
      <c r="Q11" s="307"/>
      <c r="R11" s="307"/>
      <c r="S11" s="307"/>
      <c r="T11" s="307"/>
      <c r="U11" s="307"/>
      <c r="V11" s="307"/>
    </row>
    <row r="12" spans="1:22" ht="15" customHeight="1" x14ac:dyDescent="0.25">
      <c r="B12" s="253" t="s">
        <v>8</v>
      </c>
      <c r="C12" s="281">
        <v>0</v>
      </c>
      <c r="D12" s="281">
        <v>0</v>
      </c>
      <c r="E12" s="160" t="s">
        <v>51</v>
      </c>
      <c r="F12" s="157">
        <v>224</v>
      </c>
      <c r="G12" s="157">
        <v>6465</v>
      </c>
      <c r="H12" s="235">
        <v>28.8616071428571</v>
      </c>
      <c r="I12" s="281">
        <v>0</v>
      </c>
      <c r="J12" s="281">
        <v>0</v>
      </c>
      <c r="K12" s="160" t="s">
        <v>51</v>
      </c>
      <c r="M12" s="307"/>
      <c r="N12" s="307"/>
      <c r="O12" s="307"/>
      <c r="P12" s="307"/>
      <c r="Q12" s="307"/>
      <c r="R12" s="307"/>
      <c r="S12" s="307"/>
      <c r="T12" s="307"/>
      <c r="U12" s="307"/>
      <c r="V12" s="307"/>
    </row>
    <row r="13" spans="1:22" ht="15" customHeight="1" x14ac:dyDescent="0.25">
      <c r="B13" s="257" t="s">
        <v>10</v>
      </c>
      <c r="C13" s="258">
        <v>0</v>
      </c>
      <c r="D13" s="258">
        <v>0</v>
      </c>
      <c r="E13" s="161" t="s">
        <v>51</v>
      </c>
      <c r="F13" s="170">
        <v>402</v>
      </c>
      <c r="G13" s="170">
        <v>16144</v>
      </c>
      <c r="H13" s="158">
        <v>40.159203980099498</v>
      </c>
      <c r="I13" s="258">
        <v>0</v>
      </c>
      <c r="J13" s="258">
        <v>0</v>
      </c>
      <c r="K13" s="161" t="s">
        <v>51</v>
      </c>
      <c r="M13" s="307"/>
      <c r="N13" s="307"/>
      <c r="O13" s="307"/>
      <c r="P13" s="307"/>
      <c r="Q13" s="307"/>
      <c r="R13" s="307"/>
      <c r="S13" s="307"/>
      <c r="T13" s="307"/>
      <c r="U13" s="307"/>
      <c r="V13" s="307"/>
    </row>
    <row r="14" spans="1:22" ht="15" customHeight="1" x14ac:dyDescent="0.25">
      <c r="B14" s="261" t="s">
        <v>12</v>
      </c>
      <c r="C14" s="282">
        <v>1974</v>
      </c>
      <c r="D14" s="282">
        <v>57455</v>
      </c>
      <c r="E14" s="173">
        <v>29.1058763931104</v>
      </c>
      <c r="F14" s="282">
        <v>5384</v>
      </c>
      <c r="G14" s="282">
        <v>120732</v>
      </c>
      <c r="H14" s="173">
        <v>22.424219910847</v>
      </c>
      <c r="I14" s="282">
        <v>561</v>
      </c>
      <c r="J14" s="282">
        <v>9766</v>
      </c>
      <c r="K14" s="173">
        <v>17.408199643493798</v>
      </c>
      <c r="M14" s="307"/>
      <c r="N14" s="307"/>
      <c r="O14" s="307"/>
      <c r="P14" s="307"/>
      <c r="Q14" s="307"/>
      <c r="R14" s="307"/>
      <c r="S14" s="307"/>
      <c r="T14" s="307"/>
      <c r="U14" s="307"/>
      <c r="V14" s="307"/>
    </row>
    <row r="15" spans="1:22" ht="15" customHeight="1" x14ac:dyDescent="0.25">
      <c r="M15" s="307"/>
      <c r="N15" s="307"/>
      <c r="O15" s="307"/>
      <c r="P15" s="307"/>
      <c r="Q15" s="307"/>
      <c r="R15" s="307"/>
      <c r="S15" s="307"/>
      <c r="T15" s="307"/>
      <c r="U15" s="307"/>
      <c r="V15" s="307"/>
    </row>
    <row r="16" spans="1:22" ht="39.950000000000003" customHeight="1" x14ac:dyDescent="0.25">
      <c r="B16" s="21" t="s">
        <v>195</v>
      </c>
      <c r="C16" s="21"/>
      <c r="D16" s="21" t="s">
        <v>3</v>
      </c>
      <c r="E16" s="21" t="s">
        <v>4</v>
      </c>
      <c r="F16" s="21" t="s">
        <v>127</v>
      </c>
      <c r="G16" s="21" t="s">
        <v>9</v>
      </c>
      <c r="H16" s="21" t="s">
        <v>72</v>
      </c>
      <c r="I16" s="21" t="s">
        <v>12</v>
      </c>
      <c r="M16" s="307"/>
      <c r="N16" s="307"/>
      <c r="O16" s="307"/>
      <c r="P16" s="307"/>
      <c r="Q16" s="307"/>
      <c r="R16" s="307"/>
      <c r="S16" s="307"/>
      <c r="T16" s="307"/>
      <c r="U16" s="307"/>
      <c r="V16" s="307"/>
    </row>
    <row r="17" spans="2:22" ht="15" customHeight="1" x14ac:dyDescent="0.25">
      <c r="B17" s="597" t="s">
        <v>196</v>
      </c>
      <c r="C17" s="262" t="s">
        <v>48</v>
      </c>
      <c r="D17" s="156">
        <v>4379</v>
      </c>
      <c r="E17" s="156">
        <v>9611</v>
      </c>
      <c r="F17" s="270">
        <v>2000</v>
      </c>
      <c r="G17" s="156">
        <v>418</v>
      </c>
      <c r="H17" s="156">
        <v>59</v>
      </c>
      <c r="I17" s="171">
        <v>16467</v>
      </c>
      <c r="M17" s="307"/>
      <c r="N17" s="307"/>
      <c r="O17" s="307"/>
      <c r="P17" s="307"/>
      <c r="Q17" s="307"/>
      <c r="R17" s="307"/>
      <c r="S17" s="307"/>
      <c r="T17" s="307"/>
      <c r="U17" s="307"/>
      <c r="V17" s="307"/>
    </row>
    <row r="18" spans="2:22" ht="15" customHeight="1" x14ac:dyDescent="0.25">
      <c r="B18" s="597"/>
      <c r="C18" s="266" t="s">
        <v>49</v>
      </c>
      <c r="D18" s="157">
        <v>27559</v>
      </c>
      <c r="E18" s="157">
        <v>67485</v>
      </c>
      <c r="F18" s="271">
        <v>11361</v>
      </c>
      <c r="G18" s="157">
        <v>1335</v>
      </c>
      <c r="H18" s="157">
        <v>221</v>
      </c>
      <c r="I18" s="172">
        <v>107961</v>
      </c>
      <c r="M18" s="307"/>
      <c r="N18" s="307"/>
      <c r="O18" s="307"/>
      <c r="P18" s="307"/>
      <c r="Q18" s="307"/>
      <c r="R18" s="307"/>
      <c r="S18" s="307"/>
      <c r="T18" s="307"/>
      <c r="U18" s="307"/>
      <c r="V18" s="307"/>
    </row>
    <row r="19" spans="2:22" ht="15" customHeight="1" x14ac:dyDescent="0.25">
      <c r="B19" s="597"/>
      <c r="C19" s="268" t="s">
        <v>50</v>
      </c>
      <c r="D19" s="158">
        <v>6.2934459922356698</v>
      </c>
      <c r="E19" s="158">
        <v>7.0216418686921198</v>
      </c>
      <c r="F19" s="272">
        <v>5.6805000000000003</v>
      </c>
      <c r="G19" s="158">
        <v>3.1937799043062198</v>
      </c>
      <c r="H19" s="158">
        <v>3.7457627118644101</v>
      </c>
      <c r="I19" s="174">
        <v>6.5562033157223496</v>
      </c>
      <c r="M19" s="307"/>
      <c r="N19" s="307"/>
      <c r="O19" s="307"/>
      <c r="P19" s="307"/>
      <c r="Q19" s="307"/>
      <c r="R19" s="307"/>
      <c r="S19" s="307"/>
      <c r="T19" s="307"/>
      <c r="U19" s="307"/>
      <c r="V19" s="307"/>
    </row>
    <row r="20" spans="2:22" ht="15" customHeight="1" x14ac:dyDescent="0.25">
      <c r="B20" s="597" t="s">
        <v>197</v>
      </c>
      <c r="C20" s="262" t="s">
        <v>48</v>
      </c>
      <c r="D20" s="156">
        <v>194</v>
      </c>
      <c r="E20" s="156">
        <v>436</v>
      </c>
      <c r="F20" s="270">
        <v>92</v>
      </c>
      <c r="G20" s="156">
        <v>97</v>
      </c>
      <c r="H20" s="156">
        <v>10</v>
      </c>
      <c r="I20" s="171">
        <v>829</v>
      </c>
      <c r="M20" s="307"/>
      <c r="N20" s="307"/>
      <c r="O20" s="307"/>
      <c r="P20" s="307"/>
      <c r="Q20" s="307"/>
      <c r="R20" s="307"/>
      <c r="S20" s="307"/>
      <c r="T20" s="307"/>
      <c r="U20" s="307"/>
      <c r="V20" s="307"/>
    </row>
    <row r="21" spans="2:22" ht="15" customHeight="1" x14ac:dyDescent="0.25">
      <c r="B21" s="597"/>
      <c r="C21" s="266" t="s">
        <v>49</v>
      </c>
      <c r="D21" s="157">
        <v>784</v>
      </c>
      <c r="E21" s="157">
        <v>1923</v>
      </c>
      <c r="F21" s="271">
        <v>322</v>
      </c>
      <c r="G21" s="157">
        <v>333</v>
      </c>
      <c r="H21" s="157">
        <v>43</v>
      </c>
      <c r="I21" s="172">
        <v>3405</v>
      </c>
      <c r="M21" s="307"/>
      <c r="N21" s="307"/>
      <c r="O21" s="307"/>
      <c r="P21" s="307"/>
      <c r="Q21" s="307"/>
      <c r="R21" s="307"/>
      <c r="S21" s="307"/>
      <c r="T21" s="307"/>
      <c r="U21" s="307"/>
      <c r="V21" s="307"/>
    </row>
    <row r="22" spans="2:22" ht="15" customHeight="1" x14ac:dyDescent="0.25">
      <c r="B22" s="597"/>
      <c r="C22" s="268" t="s">
        <v>50</v>
      </c>
      <c r="D22" s="158">
        <v>4.0412371134020599</v>
      </c>
      <c r="E22" s="158">
        <v>4.4105504587156004</v>
      </c>
      <c r="F22" s="272">
        <v>3.5</v>
      </c>
      <c r="G22" s="158">
        <v>3.4329896907216502</v>
      </c>
      <c r="H22" s="158">
        <v>4.3</v>
      </c>
      <c r="I22" s="174">
        <v>4.1073582629674297</v>
      </c>
      <c r="M22" s="307"/>
      <c r="N22" s="307"/>
      <c r="O22" s="307"/>
      <c r="P22" s="307"/>
      <c r="Q22" s="307"/>
      <c r="R22" s="307"/>
      <c r="S22" s="307"/>
      <c r="T22" s="307"/>
      <c r="U22" s="307"/>
      <c r="V22" s="307"/>
    </row>
    <row r="23" spans="2:22" ht="15" customHeight="1" x14ac:dyDescent="0.25">
      <c r="B23" s="597" t="s">
        <v>198</v>
      </c>
      <c r="C23" s="262" t="s">
        <v>48</v>
      </c>
      <c r="D23" s="156">
        <v>814</v>
      </c>
      <c r="E23" s="156">
        <v>1861</v>
      </c>
      <c r="F23" s="270">
        <v>744</v>
      </c>
      <c r="G23" s="156">
        <v>1</v>
      </c>
      <c r="H23" s="156" t="s">
        <v>51</v>
      </c>
      <c r="I23" s="171">
        <v>3420</v>
      </c>
      <c r="M23" s="307"/>
      <c r="N23" s="307"/>
      <c r="O23" s="307"/>
      <c r="P23" s="307"/>
      <c r="Q23" s="307"/>
      <c r="R23" s="307"/>
      <c r="S23" s="307"/>
      <c r="T23" s="307"/>
      <c r="U23" s="307"/>
      <c r="V23" s="307"/>
    </row>
    <row r="24" spans="2:22" ht="15" customHeight="1" x14ac:dyDescent="0.25">
      <c r="B24" s="597"/>
      <c r="C24" s="266" t="s">
        <v>49</v>
      </c>
      <c r="D24" s="157">
        <v>3708</v>
      </c>
      <c r="E24" s="157">
        <v>8690</v>
      </c>
      <c r="F24" s="271">
        <v>2981</v>
      </c>
      <c r="G24" s="157">
        <v>3</v>
      </c>
      <c r="H24" s="157" t="s">
        <v>51</v>
      </c>
      <c r="I24" s="172">
        <v>15382</v>
      </c>
      <c r="M24" s="307"/>
      <c r="N24" s="307"/>
      <c r="O24" s="307"/>
      <c r="P24" s="307"/>
      <c r="Q24" s="307"/>
      <c r="R24" s="307"/>
      <c r="S24" s="307"/>
      <c r="T24" s="307"/>
      <c r="U24" s="307"/>
      <c r="V24" s="307"/>
    </row>
    <row r="25" spans="2:22" ht="15" customHeight="1" x14ac:dyDescent="0.25">
      <c r="B25" s="597"/>
      <c r="C25" s="268" t="s">
        <v>50</v>
      </c>
      <c r="D25" s="158">
        <v>4.5552825552825604</v>
      </c>
      <c r="E25" s="158">
        <v>4.6695325094035498</v>
      </c>
      <c r="F25" s="272">
        <v>4.0067204301075297</v>
      </c>
      <c r="G25" s="158">
        <v>3</v>
      </c>
      <c r="H25" s="158" t="s">
        <v>51</v>
      </c>
      <c r="I25" s="174">
        <v>4.4976608187134497</v>
      </c>
      <c r="M25" s="307"/>
      <c r="N25" s="307"/>
      <c r="O25" s="307"/>
      <c r="P25" s="307"/>
      <c r="Q25" s="307"/>
      <c r="R25" s="307"/>
      <c r="S25" s="307"/>
      <c r="T25" s="307"/>
      <c r="U25" s="307"/>
      <c r="V25" s="307"/>
    </row>
    <row r="26" spans="2:22" ht="15" customHeight="1" x14ac:dyDescent="0.25">
      <c r="B26" s="597" t="s">
        <v>199</v>
      </c>
      <c r="C26" s="262" t="s">
        <v>48</v>
      </c>
      <c r="D26" s="156">
        <v>725</v>
      </c>
      <c r="E26" s="156">
        <v>1650</v>
      </c>
      <c r="F26" s="270">
        <v>680</v>
      </c>
      <c r="G26" s="156" t="s">
        <v>51</v>
      </c>
      <c r="H26" s="156" t="s">
        <v>51</v>
      </c>
      <c r="I26" s="171">
        <v>3055</v>
      </c>
      <c r="M26" s="307"/>
      <c r="N26" s="307"/>
      <c r="O26" s="307"/>
      <c r="P26" s="307"/>
      <c r="Q26" s="307"/>
      <c r="R26" s="307"/>
      <c r="S26" s="307"/>
      <c r="T26" s="307"/>
      <c r="U26" s="307"/>
      <c r="V26" s="307"/>
    </row>
    <row r="27" spans="2:22" ht="15" customHeight="1" x14ac:dyDescent="0.25">
      <c r="B27" s="597"/>
      <c r="C27" s="266" t="s">
        <v>49</v>
      </c>
      <c r="D27" s="157">
        <v>3296</v>
      </c>
      <c r="E27" s="157">
        <v>7912</v>
      </c>
      <c r="F27" s="271">
        <v>2640</v>
      </c>
      <c r="G27" s="157" t="s">
        <v>51</v>
      </c>
      <c r="H27" s="157" t="s">
        <v>51</v>
      </c>
      <c r="I27" s="172">
        <v>13848</v>
      </c>
      <c r="M27" s="307"/>
      <c r="N27" s="307"/>
      <c r="O27" s="307"/>
      <c r="P27" s="307"/>
      <c r="Q27" s="307"/>
      <c r="R27" s="307"/>
      <c r="S27" s="307"/>
      <c r="T27" s="307"/>
      <c r="U27" s="307"/>
      <c r="V27" s="307"/>
    </row>
    <row r="28" spans="2:22" ht="15" customHeight="1" x14ac:dyDescent="0.25">
      <c r="B28" s="597"/>
      <c r="C28" s="268" t="s">
        <v>50</v>
      </c>
      <c r="D28" s="158">
        <v>4.5462068965517197</v>
      </c>
      <c r="E28" s="158">
        <v>4.7951515151515203</v>
      </c>
      <c r="F28" s="272">
        <v>3.8823529411764701</v>
      </c>
      <c r="G28" s="158" t="s">
        <v>51</v>
      </c>
      <c r="H28" s="158" t="s">
        <v>51</v>
      </c>
      <c r="I28" s="174">
        <v>4.5328968903437001</v>
      </c>
      <c r="M28" s="307"/>
      <c r="N28" s="307"/>
      <c r="O28" s="307"/>
      <c r="P28" s="307"/>
      <c r="Q28" s="307"/>
      <c r="R28" s="307"/>
      <c r="S28" s="307"/>
      <c r="T28" s="307"/>
      <c r="U28" s="307"/>
      <c r="V28" s="307"/>
    </row>
    <row r="29" spans="2:22" ht="15" customHeight="1" x14ac:dyDescent="0.25">
      <c r="B29" s="597" t="s">
        <v>200</v>
      </c>
      <c r="C29" s="262" t="s">
        <v>48</v>
      </c>
      <c r="D29" s="156">
        <v>63</v>
      </c>
      <c r="E29" s="156">
        <v>98</v>
      </c>
      <c r="F29" s="270">
        <v>39</v>
      </c>
      <c r="G29" s="156">
        <v>1</v>
      </c>
      <c r="H29" s="156">
        <v>1</v>
      </c>
      <c r="I29" s="171">
        <v>202</v>
      </c>
      <c r="M29" s="307"/>
      <c r="N29" s="307"/>
      <c r="O29" s="307"/>
      <c r="P29" s="307"/>
      <c r="Q29" s="307"/>
      <c r="R29" s="307"/>
      <c r="S29" s="307"/>
      <c r="T29" s="307"/>
      <c r="U29" s="307"/>
      <c r="V29" s="307"/>
    </row>
    <row r="30" spans="2:22" ht="15" customHeight="1" x14ac:dyDescent="0.25">
      <c r="B30" s="597"/>
      <c r="C30" s="266" t="s">
        <v>49</v>
      </c>
      <c r="D30" s="157">
        <v>702</v>
      </c>
      <c r="E30" s="157">
        <v>1037</v>
      </c>
      <c r="F30" s="271">
        <v>439</v>
      </c>
      <c r="G30" s="157">
        <v>3</v>
      </c>
      <c r="H30" s="157">
        <v>3</v>
      </c>
      <c r="I30" s="172">
        <v>2184</v>
      </c>
      <c r="M30" s="307"/>
      <c r="N30" s="307"/>
      <c r="O30" s="307"/>
      <c r="P30" s="307"/>
      <c r="Q30" s="307"/>
      <c r="R30" s="307"/>
      <c r="S30" s="307"/>
      <c r="T30" s="307"/>
      <c r="U30" s="307"/>
      <c r="V30" s="307"/>
    </row>
    <row r="31" spans="2:22" ht="15" customHeight="1" x14ac:dyDescent="0.25">
      <c r="B31" s="597"/>
      <c r="C31" s="268" t="s">
        <v>50</v>
      </c>
      <c r="D31" s="158">
        <v>11.1428571428571</v>
      </c>
      <c r="E31" s="158">
        <v>10.581632653061201</v>
      </c>
      <c r="F31" s="272">
        <v>11.2564102564103</v>
      </c>
      <c r="G31" s="158">
        <v>3</v>
      </c>
      <c r="H31" s="158">
        <v>3</v>
      </c>
      <c r="I31" s="174">
        <v>10.8118811881188</v>
      </c>
      <c r="M31" s="307"/>
      <c r="N31" s="307"/>
      <c r="O31" s="307"/>
      <c r="P31" s="307"/>
      <c r="Q31" s="307"/>
      <c r="R31" s="307"/>
      <c r="S31" s="307"/>
      <c r="T31" s="307"/>
      <c r="U31" s="307"/>
      <c r="V31" s="307"/>
    </row>
    <row r="32" spans="2:22" ht="15" customHeight="1" x14ac:dyDescent="0.25">
      <c r="B32" s="597" t="s">
        <v>201</v>
      </c>
      <c r="C32" s="262" t="s">
        <v>48</v>
      </c>
      <c r="D32" s="156">
        <v>352</v>
      </c>
      <c r="E32" s="156">
        <v>640</v>
      </c>
      <c r="F32" s="270">
        <v>151</v>
      </c>
      <c r="G32" s="156">
        <v>1</v>
      </c>
      <c r="H32" s="156" t="s">
        <v>51</v>
      </c>
      <c r="I32" s="171">
        <v>1144</v>
      </c>
      <c r="M32" s="307"/>
      <c r="N32" s="307"/>
      <c r="O32" s="307"/>
      <c r="P32" s="307"/>
      <c r="Q32" s="307"/>
      <c r="R32" s="307"/>
      <c r="S32" s="307"/>
      <c r="T32" s="307"/>
      <c r="U32" s="307"/>
      <c r="V32" s="307"/>
    </row>
    <row r="33" spans="2:22" ht="15" customHeight="1" x14ac:dyDescent="0.25">
      <c r="B33" s="597"/>
      <c r="C33" s="266" t="s">
        <v>49</v>
      </c>
      <c r="D33" s="157">
        <v>2897</v>
      </c>
      <c r="E33" s="157">
        <v>5983</v>
      </c>
      <c r="F33" s="271">
        <v>1474</v>
      </c>
      <c r="G33" s="157">
        <v>3</v>
      </c>
      <c r="H33" s="157" t="s">
        <v>51</v>
      </c>
      <c r="I33" s="172">
        <v>10357</v>
      </c>
      <c r="M33" s="307"/>
      <c r="N33" s="307"/>
      <c r="O33" s="307"/>
      <c r="P33" s="307"/>
      <c r="Q33" s="307"/>
      <c r="R33" s="307"/>
      <c r="S33" s="307"/>
      <c r="T33" s="307"/>
      <c r="U33" s="307"/>
      <c r="V33" s="307"/>
    </row>
    <row r="34" spans="2:22" ht="15" customHeight="1" x14ac:dyDescent="0.25">
      <c r="B34" s="597"/>
      <c r="C34" s="268" t="s">
        <v>50</v>
      </c>
      <c r="D34" s="158">
        <v>8.2301136363636402</v>
      </c>
      <c r="E34" s="158">
        <v>9.3484374999999993</v>
      </c>
      <c r="F34" s="272">
        <v>9.7615894039735096</v>
      </c>
      <c r="G34" s="158">
        <v>3</v>
      </c>
      <c r="H34" s="158" t="s">
        <v>51</v>
      </c>
      <c r="I34" s="174">
        <v>9.0533216783216801</v>
      </c>
      <c r="M34" s="307"/>
      <c r="N34" s="307"/>
      <c r="O34" s="307"/>
      <c r="P34" s="307"/>
      <c r="Q34" s="307"/>
      <c r="R34" s="307"/>
      <c r="S34" s="307"/>
      <c r="T34" s="307"/>
      <c r="U34" s="307"/>
      <c r="V34" s="307"/>
    </row>
    <row r="35" spans="2:22" ht="15" customHeight="1" x14ac:dyDescent="0.25">
      <c r="B35" s="597" t="s">
        <v>202</v>
      </c>
      <c r="C35" s="262" t="s">
        <v>48</v>
      </c>
      <c r="D35" s="156">
        <v>107</v>
      </c>
      <c r="E35" s="156">
        <v>265</v>
      </c>
      <c r="F35" s="270">
        <v>122</v>
      </c>
      <c r="G35" s="156">
        <v>122</v>
      </c>
      <c r="H35" s="156" t="s">
        <v>51</v>
      </c>
      <c r="I35" s="171">
        <v>616</v>
      </c>
      <c r="M35" s="307"/>
      <c r="N35" s="307"/>
      <c r="O35" s="307"/>
      <c r="P35" s="307"/>
      <c r="Q35" s="307"/>
      <c r="R35" s="307"/>
      <c r="S35" s="307"/>
      <c r="T35" s="307"/>
      <c r="U35" s="307"/>
      <c r="V35" s="307"/>
    </row>
    <row r="36" spans="2:22" ht="15" customHeight="1" x14ac:dyDescent="0.25">
      <c r="B36" s="597"/>
      <c r="C36" s="266" t="s">
        <v>49</v>
      </c>
      <c r="D36" s="157">
        <v>1214</v>
      </c>
      <c r="E36" s="157">
        <v>3357</v>
      </c>
      <c r="F36" s="271">
        <v>1201</v>
      </c>
      <c r="G36" s="157">
        <v>678</v>
      </c>
      <c r="H36" s="157" t="s">
        <v>51</v>
      </c>
      <c r="I36" s="172">
        <v>6450</v>
      </c>
      <c r="M36" s="307"/>
      <c r="N36" s="307"/>
      <c r="O36" s="307"/>
      <c r="P36" s="307"/>
      <c r="Q36" s="307"/>
      <c r="R36" s="307"/>
      <c r="S36" s="307"/>
      <c r="T36" s="307"/>
      <c r="U36" s="307"/>
      <c r="V36" s="307"/>
    </row>
    <row r="37" spans="2:22" ht="15" customHeight="1" x14ac:dyDescent="0.25">
      <c r="B37" s="597"/>
      <c r="C37" s="268" t="s">
        <v>50</v>
      </c>
      <c r="D37" s="158">
        <v>11.3457943925234</v>
      </c>
      <c r="E37" s="158">
        <v>12.667924528301899</v>
      </c>
      <c r="F37" s="272">
        <v>9.84426229508197</v>
      </c>
      <c r="G37" s="158">
        <v>5.5573770491803298</v>
      </c>
      <c r="H37" s="158" t="s">
        <v>51</v>
      </c>
      <c r="I37" s="174">
        <v>10.4707792207792</v>
      </c>
      <c r="M37" s="307"/>
      <c r="N37" s="307"/>
      <c r="O37" s="307"/>
      <c r="P37" s="307"/>
      <c r="Q37" s="307"/>
      <c r="R37" s="307"/>
      <c r="S37" s="307"/>
      <c r="T37" s="307"/>
      <c r="U37" s="307"/>
      <c r="V37" s="307"/>
    </row>
    <row r="38" spans="2:22" ht="15" customHeight="1" x14ac:dyDescent="0.25">
      <c r="B38" s="597" t="s">
        <v>203</v>
      </c>
      <c r="C38" s="262" t="s">
        <v>48</v>
      </c>
      <c r="D38" s="156">
        <v>66</v>
      </c>
      <c r="E38" s="156">
        <v>249</v>
      </c>
      <c r="F38" s="270">
        <v>41</v>
      </c>
      <c r="G38" s="156" t="s">
        <v>51</v>
      </c>
      <c r="H38" s="156" t="s">
        <v>51</v>
      </c>
      <c r="I38" s="171">
        <v>356</v>
      </c>
      <c r="M38" s="307"/>
      <c r="N38" s="307"/>
      <c r="O38" s="307"/>
      <c r="P38" s="307"/>
      <c r="Q38" s="307"/>
      <c r="R38" s="307"/>
      <c r="S38" s="307"/>
      <c r="T38" s="307"/>
      <c r="U38" s="307"/>
      <c r="V38" s="307"/>
    </row>
    <row r="39" spans="2:22" ht="15" customHeight="1" x14ac:dyDescent="0.25">
      <c r="B39" s="597"/>
      <c r="C39" s="266" t="s">
        <v>49</v>
      </c>
      <c r="D39" s="157">
        <v>688</v>
      </c>
      <c r="E39" s="157">
        <v>2570</v>
      </c>
      <c r="F39" s="271">
        <v>398</v>
      </c>
      <c r="G39" s="157" t="s">
        <v>51</v>
      </c>
      <c r="H39" s="157" t="s">
        <v>51</v>
      </c>
      <c r="I39" s="172">
        <v>3656</v>
      </c>
      <c r="M39" s="307"/>
      <c r="N39" s="307"/>
      <c r="O39" s="307"/>
      <c r="P39" s="307"/>
      <c r="Q39" s="307"/>
      <c r="R39" s="307"/>
      <c r="S39" s="307"/>
      <c r="T39" s="307"/>
      <c r="U39" s="307"/>
      <c r="V39" s="307"/>
    </row>
    <row r="40" spans="2:22" ht="15" customHeight="1" x14ac:dyDescent="0.25">
      <c r="B40" s="597"/>
      <c r="C40" s="268" t="s">
        <v>50</v>
      </c>
      <c r="D40" s="158">
        <v>10.424242424242401</v>
      </c>
      <c r="E40" s="158">
        <v>10.321285140562299</v>
      </c>
      <c r="F40" s="272">
        <v>9.7073170731707297</v>
      </c>
      <c r="G40" s="158" t="s">
        <v>51</v>
      </c>
      <c r="H40" s="158" t="s">
        <v>51</v>
      </c>
      <c r="I40" s="174">
        <v>10.269662921348299</v>
      </c>
      <c r="M40" s="307"/>
      <c r="N40" s="307"/>
      <c r="O40" s="307"/>
      <c r="P40" s="307"/>
      <c r="Q40" s="307"/>
      <c r="R40" s="307"/>
      <c r="S40" s="307"/>
      <c r="T40" s="307"/>
      <c r="U40" s="307"/>
      <c r="V40" s="307"/>
    </row>
    <row r="41" spans="2:22" ht="15" customHeight="1" x14ac:dyDescent="0.25">
      <c r="B41" s="597" t="s">
        <v>204</v>
      </c>
      <c r="C41" s="262" t="s">
        <v>48</v>
      </c>
      <c r="D41" s="156">
        <v>4</v>
      </c>
      <c r="E41" s="156">
        <v>465</v>
      </c>
      <c r="F41" s="270">
        <v>11</v>
      </c>
      <c r="G41" s="156" t="s">
        <v>51</v>
      </c>
      <c r="H41" s="156" t="s">
        <v>51</v>
      </c>
      <c r="I41" s="171">
        <v>480</v>
      </c>
      <c r="M41" s="307"/>
      <c r="N41" s="307"/>
      <c r="O41" s="307"/>
      <c r="P41" s="307"/>
      <c r="Q41" s="307"/>
      <c r="R41" s="307"/>
      <c r="S41" s="307"/>
      <c r="T41" s="307"/>
      <c r="U41" s="307"/>
      <c r="V41" s="307"/>
    </row>
    <row r="42" spans="2:22" ht="15" customHeight="1" x14ac:dyDescent="0.25">
      <c r="B42" s="597"/>
      <c r="C42" s="266" t="s">
        <v>49</v>
      </c>
      <c r="D42" s="157">
        <v>91</v>
      </c>
      <c r="E42" s="157">
        <v>5612</v>
      </c>
      <c r="F42" s="271">
        <v>70</v>
      </c>
      <c r="G42" s="157" t="s">
        <v>51</v>
      </c>
      <c r="H42" s="157" t="s">
        <v>51</v>
      </c>
      <c r="I42" s="172">
        <v>5773</v>
      </c>
      <c r="M42" s="307"/>
      <c r="N42" s="307"/>
      <c r="O42" s="307"/>
      <c r="P42" s="307"/>
      <c r="Q42" s="307"/>
      <c r="R42" s="307"/>
      <c r="S42" s="307"/>
      <c r="T42" s="307"/>
      <c r="U42" s="307"/>
      <c r="V42" s="307"/>
    </row>
    <row r="43" spans="2:22" ht="15" customHeight="1" x14ac:dyDescent="0.25">
      <c r="B43" s="597"/>
      <c r="C43" s="268" t="s">
        <v>50</v>
      </c>
      <c r="D43" s="158">
        <v>22.75</v>
      </c>
      <c r="E43" s="158">
        <v>12.0688172043011</v>
      </c>
      <c r="F43" s="272">
        <v>6.3636363636363598</v>
      </c>
      <c r="G43" s="158" t="s">
        <v>51</v>
      </c>
      <c r="H43" s="158" t="s">
        <v>51</v>
      </c>
      <c r="I43" s="174">
        <v>12.0270833333333</v>
      </c>
      <c r="M43" s="307"/>
      <c r="N43" s="307"/>
      <c r="O43" s="307"/>
      <c r="P43" s="307"/>
      <c r="Q43" s="307"/>
      <c r="R43" s="307"/>
      <c r="S43" s="307"/>
      <c r="T43" s="307"/>
      <c r="U43" s="307"/>
      <c r="V43" s="307"/>
    </row>
    <row r="44" spans="2:22" ht="15" customHeight="1" x14ac:dyDescent="0.25">
      <c r="B44" s="597" t="s">
        <v>205</v>
      </c>
      <c r="C44" s="262" t="s">
        <v>48</v>
      </c>
      <c r="D44" s="156">
        <v>51</v>
      </c>
      <c r="E44" s="156">
        <v>809</v>
      </c>
      <c r="F44" s="270">
        <v>46</v>
      </c>
      <c r="G44" s="156" t="s">
        <v>51</v>
      </c>
      <c r="H44" s="156" t="s">
        <v>51</v>
      </c>
      <c r="I44" s="171">
        <v>906</v>
      </c>
      <c r="M44" s="307"/>
      <c r="N44" s="307"/>
      <c r="O44" s="307"/>
      <c r="P44" s="307"/>
      <c r="Q44" s="307"/>
      <c r="R44" s="307"/>
      <c r="S44" s="307"/>
      <c r="T44" s="307"/>
      <c r="U44" s="307"/>
      <c r="V44" s="307"/>
    </row>
    <row r="45" spans="2:22" ht="15" customHeight="1" x14ac:dyDescent="0.25">
      <c r="B45" s="597"/>
      <c r="C45" s="266" t="s">
        <v>49</v>
      </c>
      <c r="D45" s="157">
        <v>421</v>
      </c>
      <c r="E45" s="157">
        <v>7382</v>
      </c>
      <c r="F45" s="271">
        <v>327</v>
      </c>
      <c r="G45" s="157" t="s">
        <v>51</v>
      </c>
      <c r="H45" s="157" t="s">
        <v>51</v>
      </c>
      <c r="I45" s="172">
        <v>8130</v>
      </c>
      <c r="M45" s="307"/>
      <c r="N45" s="307"/>
      <c r="O45" s="307"/>
      <c r="P45" s="307"/>
      <c r="Q45" s="307"/>
      <c r="R45" s="307"/>
      <c r="S45" s="307"/>
      <c r="T45" s="307"/>
      <c r="U45" s="307"/>
      <c r="V45" s="307"/>
    </row>
    <row r="46" spans="2:22" ht="15" customHeight="1" x14ac:dyDescent="0.25">
      <c r="B46" s="597"/>
      <c r="C46" s="268" t="s">
        <v>50</v>
      </c>
      <c r="D46" s="158">
        <v>8.2549019607843199</v>
      </c>
      <c r="E46" s="158">
        <v>9.1248454882571099</v>
      </c>
      <c r="F46" s="272">
        <v>7.1086956521739104</v>
      </c>
      <c r="G46" s="158" t="s">
        <v>51</v>
      </c>
      <c r="H46" s="158" t="s">
        <v>51</v>
      </c>
      <c r="I46" s="174">
        <v>8.9735099337748405</v>
      </c>
      <c r="M46" s="307"/>
      <c r="N46" s="307"/>
      <c r="O46" s="307"/>
      <c r="P46" s="307"/>
      <c r="Q46" s="307"/>
      <c r="R46" s="307"/>
      <c r="S46" s="307"/>
      <c r="T46" s="307"/>
      <c r="U46" s="307"/>
      <c r="V46" s="307"/>
    </row>
    <row r="47" spans="2:22" ht="15" customHeight="1" x14ac:dyDescent="0.25">
      <c r="B47" s="597" t="s">
        <v>206</v>
      </c>
      <c r="C47" s="262" t="s">
        <v>48</v>
      </c>
      <c r="D47" s="156">
        <v>44</v>
      </c>
      <c r="E47" s="156">
        <v>117</v>
      </c>
      <c r="F47" s="270">
        <v>33</v>
      </c>
      <c r="G47" s="156" t="s">
        <v>51</v>
      </c>
      <c r="H47" s="156" t="s">
        <v>51</v>
      </c>
      <c r="I47" s="171">
        <v>194</v>
      </c>
      <c r="M47" s="307"/>
      <c r="N47" s="307"/>
      <c r="O47" s="307"/>
      <c r="P47" s="307"/>
      <c r="Q47" s="307"/>
      <c r="R47" s="307"/>
      <c r="S47" s="307"/>
      <c r="T47" s="307"/>
      <c r="U47" s="307"/>
      <c r="V47" s="307"/>
    </row>
    <row r="48" spans="2:22" ht="15" customHeight="1" x14ac:dyDescent="0.25">
      <c r="B48" s="597"/>
      <c r="C48" s="266" t="s">
        <v>49</v>
      </c>
      <c r="D48" s="157">
        <v>437</v>
      </c>
      <c r="E48" s="157">
        <v>1384</v>
      </c>
      <c r="F48" s="271">
        <v>412</v>
      </c>
      <c r="G48" s="157" t="s">
        <v>51</v>
      </c>
      <c r="H48" s="157" t="s">
        <v>51</v>
      </c>
      <c r="I48" s="172">
        <v>2233</v>
      </c>
      <c r="M48" s="307"/>
      <c r="N48" s="307"/>
      <c r="O48" s="307"/>
      <c r="P48" s="307"/>
      <c r="Q48" s="307"/>
      <c r="R48" s="307"/>
      <c r="S48" s="307"/>
      <c r="T48" s="307"/>
      <c r="U48" s="307"/>
      <c r="V48" s="307"/>
    </row>
    <row r="49" spans="2:22" ht="15" customHeight="1" x14ac:dyDescent="0.25">
      <c r="B49" s="597"/>
      <c r="C49" s="268" t="s">
        <v>50</v>
      </c>
      <c r="D49" s="158">
        <v>9.9318181818181799</v>
      </c>
      <c r="E49" s="158">
        <v>11.829059829059799</v>
      </c>
      <c r="F49" s="272">
        <v>12.4848484848485</v>
      </c>
      <c r="G49" s="158" t="s">
        <v>51</v>
      </c>
      <c r="H49" s="158" t="s">
        <v>51</v>
      </c>
      <c r="I49" s="174">
        <v>11.510309278350499</v>
      </c>
      <c r="M49" s="307"/>
      <c r="N49" s="307"/>
      <c r="O49" s="307"/>
      <c r="P49" s="307"/>
      <c r="Q49" s="307"/>
      <c r="R49" s="307"/>
      <c r="S49" s="307"/>
      <c r="T49" s="307"/>
      <c r="U49" s="307"/>
      <c r="V49" s="307"/>
    </row>
    <row r="50" spans="2:22" ht="15" customHeight="1" x14ac:dyDescent="0.25">
      <c r="B50" s="597" t="s">
        <v>207</v>
      </c>
      <c r="C50" s="262" t="s">
        <v>48</v>
      </c>
      <c r="D50" s="156">
        <v>498</v>
      </c>
      <c r="E50" s="156">
        <v>728</v>
      </c>
      <c r="F50" s="270">
        <v>215</v>
      </c>
      <c r="G50" s="156">
        <v>373</v>
      </c>
      <c r="H50" s="156">
        <v>141</v>
      </c>
      <c r="I50" s="171">
        <v>1955</v>
      </c>
      <c r="M50" s="307"/>
      <c r="N50" s="307"/>
      <c r="O50" s="307"/>
      <c r="P50" s="307"/>
      <c r="Q50" s="307"/>
      <c r="R50" s="307"/>
      <c r="S50" s="307"/>
      <c r="T50" s="307"/>
      <c r="U50" s="307"/>
      <c r="V50" s="307"/>
    </row>
    <row r="51" spans="2:22" ht="15" customHeight="1" x14ac:dyDescent="0.25">
      <c r="B51" s="597"/>
      <c r="C51" s="266" t="s">
        <v>49</v>
      </c>
      <c r="D51" s="157">
        <v>2974</v>
      </c>
      <c r="E51" s="157">
        <v>4286</v>
      </c>
      <c r="F51" s="271">
        <v>1113</v>
      </c>
      <c r="G51" s="157">
        <v>1495</v>
      </c>
      <c r="H51" s="157">
        <v>523</v>
      </c>
      <c r="I51" s="172">
        <v>10391</v>
      </c>
      <c r="M51" s="307"/>
      <c r="N51" s="307"/>
      <c r="O51" s="307"/>
      <c r="P51" s="307"/>
      <c r="Q51" s="307"/>
      <c r="R51" s="307"/>
      <c r="S51" s="307"/>
      <c r="T51" s="307"/>
      <c r="U51" s="307"/>
      <c r="V51" s="307"/>
    </row>
    <row r="52" spans="2:22" ht="15" customHeight="1" x14ac:dyDescent="0.25">
      <c r="B52" s="597"/>
      <c r="C52" s="268" t="s">
        <v>50</v>
      </c>
      <c r="D52" s="158">
        <v>5.9718875502008002</v>
      </c>
      <c r="E52" s="158">
        <v>5.8873626373626404</v>
      </c>
      <c r="F52" s="272">
        <v>5.17674418604651</v>
      </c>
      <c r="G52" s="158">
        <v>4.0080428954423599</v>
      </c>
      <c r="H52" s="158">
        <v>3.7092198581560298</v>
      </c>
      <c r="I52" s="174">
        <v>5.3150895140665</v>
      </c>
      <c r="M52" s="307"/>
      <c r="N52" s="307"/>
      <c r="O52" s="307"/>
      <c r="P52" s="307"/>
      <c r="Q52" s="307"/>
      <c r="R52" s="307"/>
      <c r="S52" s="307"/>
      <c r="T52" s="307"/>
      <c r="U52" s="307"/>
      <c r="V52" s="307"/>
    </row>
    <row r="53" spans="2:22" ht="15" customHeight="1" x14ac:dyDescent="0.25">
      <c r="B53" s="597" t="s">
        <v>208</v>
      </c>
      <c r="C53" s="262" t="s">
        <v>48</v>
      </c>
      <c r="D53" s="156">
        <v>111</v>
      </c>
      <c r="E53" s="156">
        <v>321</v>
      </c>
      <c r="F53" s="270">
        <v>52</v>
      </c>
      <c r="G53" s="156">
        <v>3</v>
      </c>
      <c r="H53" s="156" t="s">
        <v>51</v>
      </c>
      <c r="I53" s="171">
        <v>487</v>
      </c>
      <c r="M53" s="307"/>
      <c r="N53" s="307"/>
      <c r="O53" s="307"/>
      <c r="P53" s="307"/>
      <c r="Q53" s="307"/>
      <c r="R53" s="307"/>
      <c r="S53" s="307"/>
      <c r="T53" s="307"/>
      <c r="U53" s="307"/>
      <c r="V53" s="307"/>
    </row>
    <row r="54" spans="2:22" ht="15" customHeight="1" x14ac:dyDescent="0.25">
      <c r="B54" s="597"/>
      <c r="C54" s="266" t="s">
        <v>49</v>
      </c>
      <c r="D54" s="157">
        <v>1583</v>
      </c>
      <c r="E54" s="157">
        <v>4042</v>
      </c>
      <c r="F54" s="271">
        <v>670</v>
      </c>
      <c r="G54" s="157">
        <v>10</v>
      </c>
      <c r="H54" s="157" t="s">
        <v>51</v>
      </c>
      <c r="I54" s="172">
        <v>6305</v>
      </c>
      <c r="M54" s="307"/>
      <c r="N54" s="307"/>
      <c r="O54" s="307"/>
      <c r="P54" s="307"/>
      <c r="Q54" s="307"/>
      <c r="R54" s="307"/>
      <c r="S54" s="307"/>
      <c r="T54" s="307"/>
      <c r="U54" s="307"/>
      <c r="V54" s="307"/>
    </row>
    <row r="55" spans="2:22" ht="15" customHeight="1" x14ac:dyDescent="0.25">
      <c r="B55" s="597"/>
      <c r="C55" s="268" t="s">
        <v>50</v>
      </c>
      <c r="D55" s="158">
        <v>14.2612612612613</v>
      </c>
      <c r="E55" s="158">
        <v>12.5919003115265</v>
      </c>
      <c r="F55" s="272">
        <v>12.884615384615399</v>
      </c>
      <c r="G55" s="158">
        <v>3.3333333333333299</v>
      </c>
      <c r="H55" s="158" t="s">
        <v>51</v>
      </c>
      <c r="I55" s="174">
        <v>12.946611909650899</v>
      </c>
      <c r="M55" s="307"/>
      <c r="N55" s="307"/>
      <c r="O55" s="307"/>
      <c r="P55" s="307"/>
      <c r="Q55" s="307"/>
      <c r="R55" s="307"/>
      <c r="S55" s="307"/>
      <c r="T55" s="307"/>
      <c r="U55" s="307"/>
      <c r="V55" s="307"/>
    </row>
    <row r="56" spans="2:22" ht="15" customHeight="1" x14ac:dyDescent="0.25">
      <c r="B56" s="597" t="s">
        <v>209</v>
      </c>
      <c r="C56" s="262" t="s">
        <v>48</v>
      </c>
      <c r="D56" s="156" t="s">
        <v>51</v>
      </c>
      <c r="E56" s="156">
        <v>87</v>
      </c>
      <c r="F56" s="156">
        <v>8</v>
      </c>
      <c r="G56" s="156" t="s">
        <v>51</v>
      </c>
      <c r="H56" s="156" t="s">
        <v>51</v>
      </c>
      <c r="I56" s="171">
        <v>95</v>
      </c>
      <c r="M56" s="307"/>
      <c r="N56" s="307"/>
      <c r="O56" s="307"/>
      <c r="P56" s="307"/>
      <c r="Q56" s="307"/>
      <c r="R56" s="307"/>
      <c r="S56" s="307"/>
      <c r="T56" s="307"/>
      <c r="U56" s="307"/>
      <c r="V56" s="307"/>
    </row>
    <row r="57" spans="2:22" ht="15" customHeight="1" x14ac:dyDescent="0.25">
      <c r="B57" s="597"/>
      <c r="C57" s="266" t="s">
        <v>49</v>
      </c>
      <c r="D57" s="157" t="s">
        <v>51</v>
      </c>
      <c r="E57" s="157">
        <v>833</v>
      </c>
      <c r="F57" s="157">
        <v>89</v>
      </c>
      <c r="G57" s="157" t="s">
        <v>51</v>
      </c>
      <c r="H57" s="157" t="s">
        <v>51</v>
      </c>
      <c r="I57" s="172">
        <v>922</v>
      </c>
      <c r="M57" s="307"/>
      <c r="N57" s="307"/>
      <c r="O57" s="307"/>
      <c r="P57" s="307"/>
      <c r="Q57" s="307"/>
      <c r="R57" s="307"/>
      <c r="S57" s="307"/>
      <c r="T57" s="307"/>
      <c r="U57" s="307"/>
      <c r="V57" s="307"/>
    </row>
    <row r="58" spans="2:22" ht="15" customHeight="1" x14ac:dyDescent="0.25">
      <c r="B58" s="597"/>
      <c r="C58" s="268" t="s">
        <v>50</v>
      </c>
      <c r="D58" s="158" t="s">
        <v>51</v>
      </c>
      <c r="E58" s="158">
        <v>9.5747126436781596</v>
      </c>
      <c r="F58" s="158">
        <v>11.125</v>
      </c>
      <c r="G58" s="158" t="s">
        <v>51</v>
      </c>
      <c r="H58" s="158" t="s">
        <v>51</v>
      </c>
      <c r="I58" s="174">
        <v>9.7052631578947395</v>
      </c>
      <c r="M58" s="307"/>
      <c r="N58" s="307"/>
      <c r="O58" s="307"/>
      <c r="P58" s="307"/>
      <c r="Q58" s="307"/>
      <c r="R58" s="307"/>
      <c r="S58" s="307"/>
      <c r="T58" s="307"/>
      <c r="U58" s="307"/>
      <c r="V58" s="307"/>
    </row>
    <row r="59" spans="2:22" ht="15" customHeight="1" x14ac:dyDescent="0.25">
      <c r="B59" s="597" t="s">
        <v>211</v>
      </c>
      <c r="C59" s="262" t="s">
        <v>48</v>
      </c>
      <c r="D59" s="156">
        <v>1449</v>
      </c>
      <c r="E59" s="156">
        <v>1621</v>
      </c>
      <c r="F59" s="270">
        <v>302</v>
      </c>
      <c r="G59" s="156">
        <v>1042</v>
      </c>
      <c r="H59" s="156">
        <v>710</v>
      </c>
      <c r="I59" s="171">
        <v>5124</v>
      </c>
      <c r="M59" s="307"/>
      <c r="N59" s="307"/>
      <c r="O59" s="307"/>
      <c r="P59" s="307"/>
      <c r="Q59" s="307"/>
      <c r="R59" s="307"/>
      <c r="S59" s="307"/>
      <c r="T59" s="307"/>
      <c r="U59" s="307"/>
      <c r="V59" s="307"/>
    </row>
    <row r="60" spans="2:22" ht="15" customHeight="1" x14ac:dyDescent="0.25">
      <c r="B60" s="597"/>
      <c r="C60" s="266" t="s">
        <v>49</v>
      </c>
      <c r="D60" s="157">
        <v>9777</v>
      </c>
      <c r="E60" s="157">
        <v>12140</v>
      </c>
      <c r="F60" s="271">
        <v>2133</v>
      </c>
      <c r="G60" s="157">
        <v>5166</v>
      </c>
      <c r="H60" s="157">
        <v>3317</v>
      </c>
      <c r="I60" s="172">
        <v>32533</v>
      </c>
      <c r="M60" s="307"/>
      <c r="N60" s="307"/>
      <c r="O60" s="307"/>
      <c r="P60" s="307"/>
      <c r="Q60" s="307"/>
      <c r="R60" s="307"/>
      <c r="S60" s="307"/>
      <c r="T60" s="307"/>
      <c r="U60" s="307"/>
      <c r="V60" s="307"/>
    </row>
    <row r="61" spans="2:22" ht="15" customHeight="1" x14ac:dyDescent="0.25">
      <c r="B61" s="597"/>
      <c r="C61" s="268" t="s">
        <v>50</v>
      </c>
      <c r="D61" s="158">
        <v>6.7474120082815698</v>
      </c>
      <c r="E61" s="158">
        <v>7.4892041949413999</v>
      </c>
      <c r="F61" s="272">
        <v>7.06291390728477</v>
      </c>
      <c r="G61" s="158">
        <v>4.9577735124760096</v>
      </c>
      <c r="H61" s="158">
        <v>4.6718309859154896</v>
      </c>
      <c r="I61" s="174">
        <v>6.3491412958626103</v>
      </c>
      <c r="M61" s="307"/>
      <c r="N61" s="307"/>
      <c r="O61" s="307"/>
      <c r="P61" s="307"/>
      <c r="Q61" s="307"/>
      <c r="R61" s="307"/>
      <c r="S61" s="307"/>
      <c r="T61" s="307"/>
      <c r="U61" s="307"/>
      <c r="V61" s="307"/>
    </row>
    <row r="62" spans="2:22" ht="15" customHeight="1" x14ac:dyDescent="0.25">
      <c r="B62" s="597" t="s">
        <v>212</v>
      </c>
      <c r="C62" s="262" t="s">
        <v>48</v>
      </c>
      <c r="D62" s="156">
        <v>18</v>
      </c>
      <c r="E62" s="156">
        <v>54</v>
      </c>
      <c r="F62" s="270">
        <v>10</v>
      </c>
      <c r="G62" s="156" t="s">
        <v>51</v>
      </c>
      <c r="H62" s="156">
        <v>1</v>
      </c>
      <c r="I62" s="171">
        <v>83</v>
      </c>
      <c r="M62" s="307"/>
      <c r="N62" s="307"/>
      <c r="O62" s="307"/>
      <c r="P62" s="307"/>
      <c r="Q62" s="307"/>
      <c r="R62" s="307"/>
      <c r="S62" s="307"/>
      <c r="T62" s="307"/>
      <c r="U62" s="307"/>
      <c r="V62" s="307"/>
    </row>
    <row r="63" spans="2:22" ht="15" customHeight="1" x14ac:dyDescent="0.25">
      <c r="B63" s="597"/>
      <c r="C63" s="266" t="s">
        <v>49</v>
      </c>
      <c r="D63" s="157">
        <v>141</v>
      </c>
      <c r="E63" s="157">
        <v>578</v>
      </c>
      <c r="F63" s="271">
        <v>51</v>
      </c>
      <c r="G63" s="157" t="s">
        <v>51</v>
      </c>
      <c r="H63" s="157">
        <v>4</v>
      </c>
      <c r="I63" s="172">
        <v>774</v>
      </c>
      <c r="M63" s="307"/>
      <c r="N63" s="307"/>
      <c r="O63" s="307"/>
      <c r="P63" s="307"/>
      <c r="Q63" s="307"/>
      <c r="R63" s="307"/>
      <c r="S63" s="307"/>
      <c r="T63" s="307"/>
      <c r="U63" s="307"/>
      <c r="V63" s="307"/>
    </row>
    <row r="64" spans="2:22" ht="15" customHeight="1" x14ac:dyDescent="0.25">
      <c r="B64" s="597"/>
      <c r="C64" s="268" t="s">
        <v>50</v>
      </c>
      <c r="D64" s="158">
        <v>7.8333333333333304</v>
      </c>
      <c r="E64" s="158">
        <v>10.703703703703701</v>
      </c>
      <c r="F64" s="272">
        <v>5.0999999999999996</v>
      </c>
      <c r="G64" s="158" t="s">
        <v>51</v>
      </c>
      <c r="H64" s="158">
        <v>4</v>
      </c>
      <c r="I64" s="174">
        <v>9.3253012048192794</v>
      </c>
      <c r="M64" s="307"/>
      <c r="N64" s="307"/>
      <c r="O64" s="307"/>
      <c r="P64" s="307"/>
      <c r="Q64" s="307"/>
      <c r="R64" s="307"/>
      <c r="S64" s="307"/>
      <c r="T64" s="307"/>
      <c r="U64" s="307"/>
      <c r="V64" s="307"/>
    </row>
    <row r="65" spans="2:22" ht="15" customHeight="1" x14ac:dyDescent="0.25">
      <c r="B65" s="597" t="s">
        <v>213</v>
      </c>
      <c r="C65" s="262" t="s">
        <v>48</v>
      </c>
      <c r="D65" s="156">
        <v>22</v>
      </c>
      <c r="E65" s="156">
        <v>50</v>
      </c>
      <c r="F65" s="270">
        <v>11</v>
      </c>
      <c r="G65" s="156">
        <v>1</v>
      </c>
      <c r="H65" s="156" t="s">
        <v>51</v>
      </c>
      <c r="I65" s="171">
        <v>84</v>
      </c>
      <c r="M65" s="307"/>
      <c r="N65" s="307"/>
      <c r="O65" s="307"/>
      <c r="P65" s="307"/>
      <c r="Q65" s="307"/>
      <c r="R65" s="307"/>
      <c r="S65" s="307"/>
      <c r="T65" s="307"/>
      <c r="U65" s="307"/>
      <c r="V65" s="307"/>
    </row>
    <row r="66" spans="2:22" ht="15" customHeight="1" x14ac:dyDescent="0.25">
      <c r="B66" s="597"/>
      <c r="C66" s="266" t="s">
        <v>49</v>
      </c>
      <c r="D66" s="157">
        <v>171</v>
      </c>
      <c r="E66" s="157">
        <v>334</v>
      </c>
      <c r="F66" s="271">
        <v>86</v>
      </c>
      <c r="G66" s="157">
        <v>3</v>
      </c>
      <c r="H66" s="157" t="s">
        <v>51</v>
      </c>
      <c r="I66" s="172">
        <v>594</v>
      </c>
      <c r="M66" s="307"/>
      <c r="N66" s="307"/>
      <c r="O66" s="307"/>
      <c r="P66" s="307"/>
      <c r="Q66" s="307"/>
      <c r="R66" s="307"/>
      <c r="S66" s="307"/>
      <c r="T66" s="307"/>
      <c r="U66" s="307"/>
      <c r="V66" s="307"/>
    </row>
    <row r="67" spans="2:22" ht="15" customHeight="1" x14ac:dyDescent="0.25">
      <c r="B67" s="597"/>
      <c r="C67" s="268" t="s">
        <v>50</v>
      </c>
      <c r="D67" s="158">
        <v>7.7727272727272698</v>
      </c>
      <c r="E67" s="158">
        <v>6.68</v>
      </c>
      <c r="F67" s="272">
        <v>7.8181818181818201</v>
      </c>
      <c r="G67" s="158">
        <v>3</v>
      </c>
      <c r="H67" s="158" t="s">
        <v>51</v>
      </c>
      <c r="I67" s="174">
        <v>7.0714285714285703</v>
      </c>
      <c r="M67" s="307"/>
      <c r="N67" s="307"/>
      <c r="O67" s="307"/>
      <c r="P67" s="307"/>
      <c r="Q67" s="307"/>
      <c r="R67" s="307"/>
      <c r="S67" s="307"/>
      <c r="T67" s="307"/>
      <c r="U67" s="307"/>
      <c r="V67" s="307"/>
    </row>
    <row r="68" spans="2:22" ht="15" customHeight="1" x14ac:dyDescent="0.25">
      <c r="B68" s="597" t="s">
        <v>214</v>
      </c>
      <c r="C68" s="262" t="s">
        <v>48</v>
      </c>
      <c r="D68" s="156">
        <v>93</v>
      </c>
      <c r="E68" s="156">
        <v>335</v>
      </c>
      <c r="F68" s="270">
        <v>55</v>
      </c>
      <c r="G68" s="156">
        <v>201</v>
      </c>
      <c r="H68" s="156" t="s">
        <v>51</v>
      </c>
      <c r="I68" s="171">
        <v>684</v>
      </c>
      <c r="M68" s="307"/>
      <c r="N68" s="307"/>
      <c r="O68" s="307"/>
      <c r="P68" s="307"/>
      <c r="Q68" s="307"/>
      <c r="R68" s="307"/>
      <c r="S68" s="307"/>
      <c r="T68" s="307"/>
      <c r="U68" s="307"/>
      <c r="V68" s="307"/>
    </row>
    <row r="69" spans="2:22" ht="15" customHeight="1" x14ac:dyDescent="0.25">
      <c r="B69" s="597"/>
      <c r="C69" s="266" t="s">
        <v>49</v>
      </c>
      <c r="D69" s="157">
        <v>331</v>
      </c>
      <c r="E69" s="157">
        <v>1938</v>
      </c>
      <c r="F69" s="271">
        <v>239</v>
      </c>
      <c r="G69" s="157">
        <v>643</v>
      </c>
      <c r="H69" s="157" t="s">
        <v>51</v>
      </c>
      <c r="I69" s="172">
        <v>3151</v>
      </c>
      <c r="M69" s="307"/>
      <c r="N69" s="307"/>
      <c r="O69" s="307"/>
      <c r="P69" s="307"/>
      <c r="Q69" s="307"/>
      <c r="R69" s="307"/>
      <c r="S69" s="307"/>
      <c r="T69" s="307"/>
      <c r="U69" s="307"/>
      <c r="V69" s="307"/>
    </row>
    <row r="70" spans="2:22" ht="15" customHeight="1" x14ac:dyDescent="0.25">
      <c r="B70" s="597"/>
      <c r="C70" s="268" t="s">
        <v>50</v>
      </c>
      <c r="D70" s="158">
        <v>3.5591397849462401</v>
      </c>
      <c r="E70" s="158">
        <v>5.7850746268656703</v>
      </c>
      <c r="F70" s="272">
        <v>4.3454545454545501</v>
      </c>
      <c r="G70" s="158">
        <v>3.1990049751243799</v>
      </c>
      <c r="H70" s="158" t="s">
        <v>51</v>
      </c>
      <c r="I70" s="174">
        <v>4.6067251461988299</v>
      </c>
      <c r="M70" s="307"/>
      <c r="N70" s="307"/>
      <c r="O70" s="307"/>
      <c r="P70" s="307"/>
      <c r="Q70" s="307"/>
      <c r="R70" s="307"/>
      <c r="S70" s="307"/>
      <c r="T70" s="307"/>
      <c r="U70" s="307"/>
      <c r="V70" s="307"/>
    </row>
    <row r="71" spans="2:22" ht="15" customHeight="1" x14ac:dyDescent="0.25">
      <c r="B71" s="597" t="s">
        <v>215</v>
      </c>
      <c r="C71" s="262" t="s">
        <v>48</v>
      </c>
      <c r="D71" s="156" t="s">
        <v>51</v>
      </c>
      <c r="E71" s="156">
        <v>145</v>
      </c>
      <c r="F71" s="156">
        <v>1</v>
      </c>
      <c r="G71" s="156">
        <v>1</v>
      </c>
      <c r="H71" s="156" t="s">
        <v>51</v>
      </c>
      <c r="I71" s="171">
        <v>147</v>
      </c>
      <c r="M71" s="307"/>
      <c r="N71" s="307"/>
      <c r="O71" s="307"/>
      <c r="P71" s="307"/>
      <c r="Q71" s="307"/>
      <c r="R71" s="307"/>
      <c r="S71" s="307"/>
      <c r="T71" s="307"/>
      <c r="U71" s="307"/>
      <c r="V71" s="307"/>
    </row>
    <row r="72" spans="2:22" ht="15" customHeight="1" x14ac:dyDescent="0.25">
      <c r="B72" s="597"/>
      <c r="C72" s="266" t="s">
        <v>49</v>
      </c>
      <c r="D72" s="157" t="s">
        <v>51</v>
      </c>
      <c r="E72" s="157">
        <v>1926</v>
      </c>
      <c r="F72" s="157">
        <v>12</v>
      </c>
      <c r="G72" s="157">
        <v>4</v>
      </c>
      <c r="H72" s="157" t="s">
        <v>51</v>
      </c>
      <c r="I72" s="172">
        <v>1942</v>
      </c>
      <c r="M72" s="307"/>
      <c r="N72" s="307"/>
      <c r="O72" s="307"/>
      <c r="P72" s="307"/>
      <c r="Q72" s="307"/>
      <c r="R72" s="307"/>
      <c r="S72" s="307"/>
      <c r="T72" s="307"/>
      <c r="U72" s="307"/>
      <c r="V72" s="307"/>
    </row>
    <row r="73" spans="2:22" ht="15" customHeight="1" x14ac:dyDescent="0.25">
      <c r="B73" s="597"/>
      <c r="C73" s="268" t="s">
        <v>50</v>
      </c>
      <c r="D73" s="158" t="s">
        <v>51</v>
      </c>
      <c r="E73" s="158">
        <v>13.2827586206897</v>
      </c>
      <c r="F73" s="158">
        <v>12</v>
      </c>
      <c r="G73" s="158">
        <v>4</v>
      </c>
      <c r="H73" s="158" t="s">
        <v>51</v>
      </c>
      <c r="I73" s="174">
        <v>13.2108843537415</v>
      </c>
      <c r="M73" s="307"/>
      <c r="N73" s="307"/>
      <c r="O73" s="307"/>
      <c r="P73" s="307"/>
      <c r="Q73" s="307"/>
      <c r="R73" s="307"/>
      <c r="S73" s="307"/>
      <c r="T73" s="307"/>
      <c r="U73" s="307"/>
      <c r="V73" s="307"/>
    </row>
    <row r="74" spans="2:22" ht="15" customHeight="1" x14ac:dyDescent="0.25">
      <c r="B74" s="597" t="s">
        <v>216</v>
      </c>
      <c r="C74" s="262" t="s">
        <v>48</v>
      </c>
      <c r="D74" s="156">
        <v>199</v>
      </c>
      <c r="E74" s="156">
        <v>634</v>
      </c>
      <c r="F74" s="270">
        <v>133</v>
      </c>
      <c r="G74" s="156" t="s">
        <v>51</v>
      </c>
      <c r="H74" s="156" t="s">
        <v>51</v>
      </c>
      <c r="I74" s="171">
        <v>966</v>
      </c>
      <c r="M74" s="307"/>
      <c r="N74" s="307"/>
      <c r="O74" s="307"/>
      <c r="P74" s="307"/>
      <c r="Q74" s="307"/>
      <c r="R74" s="307"/>
      <c r="S74" s="307"/>
      <c r="T74" s="307"/>
      <c r="U74" s="307"/>
      <c r="V74" s="307"/>
    </row>
    <row r="75" spans="2:22" ht="15" customHeight="1" x14ac:dyDescent="0.25">
      <c r="B75" s="597"/>
      <c r="C75" s="266" t="s">
        <v>49</v>
      </c>
      <c r="D75" s="157">
        <v>1098</v>
      </c>
      <c r="E75" s="157">
        <v>4629</v>
      </c>
      <c r="F75" s="271">
        <v>887</v>
      </c>
      <c r="G75" s="157" t="s">
        <v>51</v>
      </c>
      <c r="H75" s="157" t="s">
        <v>51</v>
      </c>
      <c r="I75" s="172">
        <v>6614</v>
      </c>
      <c r="M75" s="307"/>
      <c r="N75" s="307"/>
      <c r="O75" s="307"/>
      <c r="P75" s="307"/>
      <c r="Q75" s="307"/>
      <c r="R75" s="307"/>
      <c r="S75" s="307"/>
      <c r="T75" s="307"/>
      <c r="U75" s="307"/>
      <c r="V75" s="307"/>
    </row>
    <row r="76" spans="2:22" ht="15" customHeight="1" x14ac:dyDescent="0.25">
      <c r="B76" s="597"/>
      <c r="C76" s="268" t="s">
        <v>50</v>
      </c>
      <c r="D76" s="158">
        <v>5.5175879396984904</v>
      </c>
      <c r="E76" s="158">
        <v>7.3012618296529999</v>
      </c>
      <c r="F76" s="272">
        <v>6.66917293233083</v>
      </c>
      <c r="G76" s="158" t="s">
        <v>51</v>
      </c>
      <c r="H76" s="158" t="s">
        <v>51</v>
      </c>
      <c r="I76" s="174">
        <v>6.8467908902691503</v>
      </c>
      <c r="M76" s="307"/>
      <c r="N76" s="307"/>
      <c r="O76" s="307"/>
      <c r="P76" s="307"/>
      <c r="Q76" s="307"/>
      <c r="R76" s="307"/>
      <c r="S76" s="307"/>
      <c r="T76" s="307"/>
      <c r="U76" s="307"/>
      <c r="V76" s="307"/>
    </row>
    <row r="77" spans="2:22" ht="15" customHeight="1" x14ac:dyDescent="0.25">
      <c r="B77" s="597" t="s">
        <v>217</v>
      </c>
      <c r="C77" s="262" t="s">
        <v>48</v>
      </c>
      <c r="D77" s="156" t="s">
        <v>51</v>
      </c>
      <c r="E77" s="156">
        <v>11</v>
      </c>
      <c r="F77" s="156">
        <v>1</v>
      </c>
      <c r="G77" s="156" t="s">
        <v>51</v>
      </c>
      <c r="H77" s="156" t="s">
        <v>51</v>
      </c>
      <c r="I77" s="171">
        <v>12</v>
      </c>
      <c r="M77" s="307"/>
      <c r="N77" s="307"/>
      <c r="O77" s="307"/>
      <c r="P77" s="307"/>
      <c r="Q77" s="307"/>
      <c r="R77" s="307"/>
      <c r="S77" s="307"/>
      <c r="T77" s="307"/>
      <c r="U77" s="307"/>
      <c r="V77" s="307"/>
    </row>
    <row r="78" spans="2:22" ht="15" customHeight="1" x14ac:dyDescent="0.25">
      <c r="B78" s="597"/>
      <c r="C78" s="266" t="s">
        <v>49</v>
      </c>
      <c r="D78" s="157" t="s">
        <v>51</v>
      </c>
      <c r="E78" s="157">
        <v>60</v>
      </c>
      <c r="F78" s="157">
        <v>2</v>
      </c>
      <c r="G78" s="157" t="s">
        <v>51</v>
      </c>
      <c r="H78" s="157" t="s">
        <v>51</v>
      </c>
      <c r="I78" s="172">
        <v>62</v>
      </c>
      <c r="M78" s="307"/>
      <c r="N78" s="307"/>
      <c r="O78" s="307"/>
      <c r="P78" s="307"/>
      <c r="Q78" s="307"/>
      <c r="R78" s="307"/>
      <c r="S78" s="307"/>
      <c r="T78" s="307"/>
      <c r="U78" s="307"/>
      <c r="V78" s="307"/>
    </row>
    <row r="79" spans="2:22" ht="15" customHeight="1" x14ac:dyDescent="0.25">
      <c r="B79" s="597"/>
      <c r="C79" s="268" t="s">
        <v>50</v>
      </c>
      <c r="D79" s="158" t="s">
        <v>51</v>
      </c>
      <c r="E79" s="158">
        <v>5.4545454545454497</v>
      </c>
      <c r="F79" s="158">
        <v>2</v>
      </c>
      <c r="G79" s="158" t="s">
        <v>51</v>
      </c>
      <c r="H79" s="158" t="s">
        <v>51</v>
      </c>
      <c r="I79" s="174">
        <v>5.1666666666666696</v>
      </c>
      <c r="M79" s="307"/>
      <c r="N79" s="307"/>
      <c r="O79" s="307"/>
      <c r="P79" s="307"/>
      <c r="Q79" s="307"/>
      <c r="R79" s="307"/>
      <c r="S79" s="307"/>
      <c r="T79" s="307"/>
      <c r="U79" s="307"/>
      <c r="V79" s="307"/>
    </row>
    <row r="80" spans="2:22" ht="15" customHeight="1" x14ac:dyDescent="0.25">
      <c r="B80" s="597" t="s">
        <v>218</v>
      </c>
      <c r="C80" s="262" t="s">
        <v>48</v>
      </c>
      <c r="D80" s="156">
        <v>4</v>
      </c>
      <c r="E80" s="156">
        <v>151</v>
      </c>
      <c r="F80" s="270">
        <v>42</v>
      </c>
      <c r="G80" s="156" t="s">
        <v>51</v>
      </c>
      <c r="H80" s="156" t="s">
        <v>51</v>
      </c>
      <c r="I80" s="171">
        <v>197</v>
      </c>
      <c r="M80" s="307"/>
      <c r="N80" s="307"/>
      <c r="O80" s="307"/>
      <c r="P80" s="307"/>
      <c r="Q80" s="307"/>
      <c r="R80" s="307"/>
      <c r="S80" s="307"/>
      <c r="T80" s="307"/>
      <c r="U80" s="307"/>
      <c r="V80" s="307"/>
    </row>
    <row r="81" spans="1:22" ht="15" customHeight="1" x14ac:dyDescent="0.25">
      <c r="B81" s="597"/>
      <c r="C81" s="266" t="s">
        <v>49</v>
      </c>
      <c r="D81" s="157">
        <v>58</v>
      </c>
      <c r="E81" s="157">
        <v>1848</v>
      </c>
      <c r="F81" s="271">
        <v>578</v>
      </c>
      <c r="G81" s="157" t="s">
        <v>51</v>
      </c>
      <c r="H81" s="157" t="s">
        <v>51</v>
      </c>
      <c r="I81" s="172">
        <v>2484</v>
      </c>
      <c r="M81" s="307"/>
      <c r="N81" s="307"/>
      <c r="O81" s="307"/>
      <c r="P81" s="307"/>
      <c r="Q81" s="307"/>
      <c r="R81" s="307"/>
      <c r="S81" s="307"/>
      <c r="T81" s="307"/>
      <c r="U81" s="307"/>
      <c r="V81" s="307"/>
    </row>
    <row r="82" spans="1:22" ht="15" customHeight="1" x14ac:dyDescent="0.25">
      <c r="B82" s="597"/>
      <c r="C82" s="268" t="s">
        <v>50</v>
      </c>
      <c r="D82" s="158">
        <v>14.5</v>
      </c>
      <c r="E82" s="158">
        <v>12.238410596026499</v>
      </c>
      <c r="F82" s="272">
        <v>13.7619047619048</v>
      </c>
      <c r="G82" s="158" t="s">
        <v>51</v>
      </c>
      <c r="H82" s="158" t="s">
        <v>51</v>
      </c>
      <c r="I82" s="174">
        <v>12.6091370558376</v>
      </c>
      <c r="M82" s="307"/>
      <c r="N82" s="307"/>
      <c r="O82" s="307"/>
      <c r="P82" s="307"/>
      <c r="Q82" s="307"/>
      <c r="R82" s="307"/>
      <c r="S82" s="307"/>
      <c r="T82" s="307"/>
      <c r="U82" s="307"/>
      <c r="V82" s="307"/>
    </row>
    <row r="83" spans="1:22" ht="15" customHeight="1" x14ac:dyDescent="0.25">
      <c r="B83" s="597" t="s">
        <v>219</v>
      </c>
      <c r="C83" s="262" t="s">
        <v>48</v>
      </c>
      <c r="D83" s="156">
        <v>22</v>
      </c>
      <c r="E83" s="156">
        <v>89</v>
      </c>
      <c r="F83" s="270">
        <v>12</v>
      </c>
      <c r="G83" s="156">
        <v>1</v>
      </c>
      <c r="H83" s="156" t="s">
        <v>51</v>
      </c>
      <c r="I83" s="171">
        <v>124</v>
      </c>
      <c r="M83" s="307"/>
      <c r="N83" s="307"/>
      <c r="O83" s="307"/>
      <c r="P83" s="307"/>
      <c r="Q83" s="307"/>
      <c r="R83" s="307"/>
      <c r="S83" s="307"/>
      <c r="T83" s="307"/>
      <c r="U83" s="307"/>
      <c r="V83" s="307"/>
    </row>
    <row r="84" spans="1:22" ht="15" customHeight="1" x14ac:dyDescent="0.25">
      <c r="B84" s="597"/>
      <c r="C84" s="266" t="s">
        <v>49</v>
      </c>
      <c r="D84" s="157">
        <v>211</v>
      </c>
      <c r="E84" s="157">
        <v>1094</v>
      </c>
      <c r="F84" s="271">
        <v>95</v>
      </c>
      <c r="G84" s="157">
        <v>5</v>
      </c>
      <c r="H84" s="157" t="s">
        <v>51</v>
      </c>
      <c r="I84" s="172">
        <v>1405</v>
      </c>
      <c r="M84" s="307"/>
      <c r="N84" s="307"/>
      <c r="O84" s="307"/>
      <c r="P84" s="307"/>
      <c r="Q84" s="307"/>
      <c r="R84" s="307"/>
      <c r="S84" s="307"/>
      <c r="T84" s="307"/>
      <c r="U84" s="307"/>
      <c r="V84" s="307"/>
    </row>
    <row r="85" spans="1:22" ht="15" customHeight="1" x14ac:dyDescent="0.25">
      <c r="B85" s="597"/>
      <c r="C85" s="268" t="s">
        <v>50</v>
      </c>
      <c r="D85" s="158">
        <v>9.5909090909090899</v>
      </c>
      <c r="E85" s="158">
        <v>12.2921348314607</v>
      </c>
      <c r="F85" s="272">
        <v>7.9166666666666696</v>
      </c>
      <c r="G85" s="158">
        <v>5</v>
      </c>
      <c r="H85" s="158" t="s">
        <v>51</v>
      </c>
      <c r="I85" s="174">
        <v>11.330645161290301</v>
      </c>
      <c r="M85" s="307"/>
      <c r="N85" s="307"/>
      <c r="O85" s="307"/>
      <c r="P85" s="307"/>
      <c r="Q85" s="307"/>
      <c r="R85" s="307"/>
      <c r="S85" s="307"/>
      <c r="T85" s="307"/>
      <c r="U85" s="307"/>
      <c r="V85" s="307"/>
    </row>
    <row r="86" spans="1:22" ht="15" customHeight="1" x14ac:dyDescent="0.25">
      <c r="B86" s="602" t="s">
        <v>210</v>
      </c>
      <c r="C86" s="262" t="s">
        <v>48</v>
      </c>
      <c r="D86" s="156" t="s">
        <v>51</v>
      </c>
      <c r="E86" s="156">
        <v>1</v>
      </c>
      <c r="F86" s="156" t="s">
        <v>51</v>
      </c>
      <c r="G86" s="156" t="s">
        <v>51</v>
      </c>
      <c r="H86" s="156" t="s">
        <v>51</v>
      </c>
      <c r="I86" s="171">
        <v>1</v>
      </c>
      <c r="M86" s="307"/>
      <c r="N86" s="307"/>
      <c r="O86" s="307"/>
      <c r="P86" s="307"/>
      <c r="Q86" s="307"/>
      <c r="R86" s="307"/>
      <c r="S86" s="307"/>
      <c r="T86" s="307"/>
      <c r="U86" s="307"/>
      <c r="V86" s="307"/>
    </row>
    <row r="87" spans="1:22" ht="15" customHeight="1" x14ac:dyDescent="0.25">
      <c r="B87" s="603"/>
      <c r="C87" s="266" t="s">
        <v>49</v>
      </c>
      <c r="D87" s="157" t="s">
        <v>51</v>
      </c>
      <c r="E87" s="157">
        <v>68</v>
      </c>
      <c r="F87" s="157" t="s">
        <v>51</v>
      </c>
      <c r="G87" s="157" t="s">
        <v>51</v>
      </c>
      <c r="H87" s="157" t="s">
        <v>51</v>
      </c>
      <c r="I87" s="172">
        <v>68</v>
      </c>
      <c r="M87" s="307"/>
      <c r="N87" s="307"/>
      <c r="O87" s="307"/>
      <c r="P87" s="307"/>
      <c r="Q87" s="307"/>
      <c r="R87" s="307"/>
      <c r="S87" s="307"/>
      <c r="T87" s="307"/>
      <c r="U87" s="307"/>
      <c r="V87" s="307"/>
    </row>
    <row r="88" spans="1:22" ht="15" customHeight="1" x14ac:dyDescent="0.25">
      <c r="B88" s="604"/>
      <c r="C88" s="268" t="s">
        <v>50</v>
      </c>
      <c r="D88" s="158" t="s">
        <v>51</v>
      </c>
      <c r="E88" s="158">
        <v>68</v>
      </c>
      <c r="F88" s="158" t="s">
        <v>51</v>
      </c>
      <c r="G88" s="158" t="s">
        <v>51</v>
      </c>
      <c r="H88" s="158" t="s">
        <v>51</v>
      </c>
      <c r="I88" s="174">
        <v>68</v>
      </c>
      <c r="M88" s="307"/>
      <c r="N88" s="307"/>
      <c r="O88" s="307"/>
      <c r="P88" s="307"/>
      <c r="Q88" s="307"/>
      <c r="R88" s="307"/>
      <c r="S88" s="307"/>
      <c r="T88" s="307"/>
      <c r="U88" s="307"/>
      <c r="V88" s="307"/>
    </row>
    <row r="89" spans="1:22" ht="15" customHeight="1" x14ac:dyDescent="0.25">
      <c r="B89" s="597" t="s">
        <v>12</v>
      </c>
      <c r="C89" s="48" t="s">
        <v>48</v>
      </c>
      <c r="D89" s="197">
        <v>9215</v>
      </c>
      <c r="E89" s="197">
        <v>20428</v>
      </c>
      <c r="F89" s="512">
        <v>4801</v>
      </c>
      <c r="G89" s="197">
        <v>2262</v>
      </c>
      <c r="H89" s="197">
        <v>922</v>
      </c>
      <c r="I89" s="197">
        <v>37628</v>
      </c>
      <c r="M89" s="307"/>
      <c r="N89" s="307"/>
      <c r="O89" s="307"/>
      <c r="P89" s="307"/>
      <c r="Q89" s="307"/>
      <c r="R89" s="307"/>
      <c r="S89" s="307"/>
      <c r="T89" s="307"/>
      <c r="U89" s="307"/>
      <c r="V89" s="307"/>
    </row>
    <row r="90" spans="1:22" ht="15" customHeight="1" x14ac:dyDescent="0.25">
      <c r="B90" s="597"/>
      <c r="C90" s="49" t="s">
        <v>49</v>
      </c>
      <c r="D90" s="172">
        <v>58141</v>
      </c>
      <c r="E90" s="172">
        <v>147111</v>
      </c>
      <c r="F90" s="513">
        <v>27580</v>
      </c>
      <c r="G90" s="172">
        <v>9681</v>
      </c>
      <c r="H90" s="172">
        <v>4111</v>
      </c>
      <c r="I90" s="172">
        <v>246624</v>
      </c>
      <c r="M90" s="307"/>
      <c r="N90" s="307"/>
      <c r="O90" s="307"/>
      <c r="P90" s="307"/>
      <c r="Q90" s="307"/>
      <c r="R90" s="307"/>
      <c r="S90" s="307"/>
      <c r="T90" s="307"/>
      <c r="U90" s="307"/>
      <c r="V90" s="307"/>
    </row>
    <row r="91" spans="1:22" ht="15" customHeight="1" x14ac:dyDescent="0.25">
      <c r="B91" s="597"/>
      <c r="C91" s="50" t="s">
        <v>50</v>
      </c>
      <c r="D91" s="285">
        <v>6.30938686923494</v>
      </c>
      <c r="E91" s="285">
        <v>7.2014392010965302</v>
      </c>
      <c r="F91" s="286">
        <v>5.7446365340554104</v>
      </c>
      <c r="G91" s="285">
        <v>4.2798408488063702</v>
      </c>
      <c r="H91" s="285">
        <v>4.4587852494576996</v>
      </c>
      <c r="I91" s="285">
        <v>6.5542680982247301</v>
      </c>
      <c r="M91" s="307"/>
      <c r="N91" s="307"/>
      <c r="O91" s="307"/>
      <c r="P91" s="307"/>
      <c r="Q91" s="307"/>
      <c r="R91" s="307"/>
      <c r="S91" s="307"/>
      <c r="T91" s="307"/>
      <c r="U91" s="307"/>
      <c r="V91" s="307"/>
    </row>
    <row r="92" spans="1:22" ht="5.25" customHeight="1" x14ac:dyDescent="0.25">
      <c r="B92" s="27"/>
      <c r="C92" s="28"/>
      <c r="D92" s="28"/>
      <c r="E92" s="28"/>
      <c r="F92" s="28"/>
      <c r="G92" s="28"/>
      <c r="H92" s="28"/>
      <c r="I92" s="28"/>
      <c r="K92" s="290"/>
      <c r="M92" s="307"/>
      <c r="N92" s="307"/>
      <c r="O92" s="307"/>
      <c r="P92" s="307"/>
      <c r="Q92" s="307"/>
      <c r="R92" s="307"/>
      <c r="S92" s="307"/>
      <c r="T92" s="307"/>
      <c r="U92" s="307"/>
      <c r="V92" s="307"/>
    </row>
    <row r="93" spans="1:22" s="280" customFormat="1" ht="12.75" customHeight="1" x14ac:dyDescent="0.2">
      <c r="A93" s="278"/>
      <c r="B93" s="63" t="s">
        <v>73</v>
      </c>
      <c r="C93" s="279"/>
      <c r="D93" s="279"/>
      <c r="E93" s="279"/>
      <c r="F93" s="279"/>
      <c r="G93" s="279"/>
      <c r="H93" s="279"/>
      <c r="K93" s="290"/>
      <c r="M93" s="307"/>
      <c r="N93" s="307"/>
      <c r="O93" s="307"/>
      <c r="P93" s="307"/>
      <c r="Q93" s="307"/>
      <c r="R93" s="307"/>
      <c r="S93" s="307"/>
      <c r="T93" s="307"/>
      <c r="U93" s="307"/>
      <c r="V93" s="307"/>
    </row>
    <row r="94" spans="1:22" s="18" customFormat="1" ht="5.25" customHeight="1" x14ac:dyDescent="0.2">
      <c r="A94" s="34"/>
      <c r="B94" s="427"/>
      <c r="K94" s="290"/>
      <c r="M94" s="307"/>
      <c r="N94" s="307"/>
      <c r="O94" s="307"/>
      <c r="P94" s="307"/>
      <c r="Q94" s="307"/>
      <c r="R94" s="307"/>
      <c r="S94" s="307"/>
      <c r="T94" s="307"/>
      <c r="U94" s="307"/>
      <c r="V94" s="307"/>
    </row>
    <row r="95" spans="1:22" s="18" customFormat="1" ht="12.75" customHeight="1" x14ac:dyDescent="0.2">
      <c r="A95" s="34"/>
      <c r="B95" s="459" t="s">
        <v>289</v>
      </c>
      <c r="K95" s="290"/>
      <c r="M95" s="307"/>
      <c r="N95" s="307"/>
      <c r="O95" s="307"/>
      <c r="P95" s="307"/>
      <c r="Q95" s="307"/>
      <c r="R95" s="307"/>
      <c r="S95" s="307"/>
      <c r="T95" s="307"/>
      <c r="U95" s="307"/>
      <c r="V95" s="307"/>
    </row>
    <row r="96" spans="1:22" s="18" customFormat="1" ht="5.25" customHeight="1" x14ac:dyDescent="0.2">
      <c r="A96" s="34"/>
      <c r="B96" s="427"/>
      <c r="K96" s="290"/>
      <c r="M96" s="307"/>
      <c r="N96" s="307"/>
      <c r="O96" s="307"/>
      <c r="P96" s="307"/>
      <c r="Q96" s="307"/>
      <c r="R96" s="307"/>
      <c r="S96" s="307"/>
      <c r="T96" s="307"/>
      <c r="U96" s="307"/>
      <c r="V96" s="307"/>
    </row>
    <row r="97" spans="1:22" s="18" customFormat="1" ht="12.75" customHeight="1" x14ac:dyDescent="0.2">
      <c r="A97" s="34"/>
      <c r="B97" s="427" t="s">
        <v>71</v>
      </c>
      <c r="D97" s="44"/>
      <c r="E97" s="44"/>
      <c r="F97" s="44"/>
      <c r="G97" s="44"/>
      <c r="H97" s="44"/>
      <c r="I97" s="44"/>
      <c r="K97" s="290"/>
      <c r="M97" s="307"/>
      <c r="N97" s="307"/>
      <c r="O97" s="307"/>
      <c r="P97" s="307"/>
      <c r="Q97" s="307"/>
      <c r="R97" s="307"/>
      <c r="S97" s="307"/>
      <c r="T97" s="307"/>
      <c r="U97" s="307"/>
      <c r="V97" s="307"/>
    </row>
    <row r="98" spans="1:22" ht="15" customHeight="1" x14ac:dyDescent="0.25">
      <c r="C98" s="376"/>
      <c r="D98" s="432"/>
      <c r="E98" s="430"/>
      <c r="K98" s="290"/>
      <c r="M98" s="307"/>
      <c r="N98" s="307"/>
      <c r="O98" s="307"/>
      <c r="P98" s="307"/>
      <c r="Q98" s="307"/>
      <c r="R98" s="307"/>
      <c r="S98" s="307"/>
      <c r="T98" s="307"/>
      <c r="U98" s="307"/>
      <c r="V98" s="307"/>
    </row>
    <row r="99" spans="1:22" ht="15" customHeight="1" x14ac:dyDescent="0.25">
      <c r="C99" s="376"/>
      <c r="D99" s="431"/>
      <c r="E99" s="430"/>
      <c r="F99" s="42"/>
      <c r="G99" s="42"/>
      <c r="H99" s="42"/>
      <c r="I99" s="42"/>
      <c r="K99" s="18"/>
      <c r="M99" s="307"/>
      <c r="N99" s="307"/>
      <c r="O99" s="307"/>
      <c r="P99" s="307"/>
      <c r="Q99" s="307"/>
      <c r="R99" s="307"/>
      <c r="S99" s="307"/>
      <c r="T99" s="307"/>
      <c r="U99" s="307"/>
      <c r="V99" s="307"/>
    </row>
    <row r="100" spans="1:22" ht="15" customHeight="1" x14ac:dyDescent="0.25">
      <c r="C100" s="376"/>
      <c r="D100" s="431"/>
      <c r="E100" s="431"/>
      <c r="F100" s="42"/>
      <c r="G100" s="42"/>
      <c r="H100" s="42"/>
      <c r="I100" s="42"/>
      <c r="K100" s="18"/>
      <c r="M100" s="307"/>
      <c r="N100" s="307"/>
      <c r="O100" s="307"/>
      <c r="P100" s="307"/>
      <c r="Q100" s="307"/>
      <c r="R100" s="307"/>
      <c r="S100" s="307"/>
      <c r="T100" s="307"/>
      <c r="U100" s="307"/>
      <c r="V100" s="307"/>
    </row>
    <row r="101" spans="1:22" ht="15" customHeight="1" x14ac:dyDescent="0.25">
      <c r="D101" s="42"/>
      <c r="E101" s="42"/>
      <c r="F101" s="42"/>
      <c r="G101" s="42"/>
      <c r="H101" s="42"/>
      <c r="I101" s="42"/>
      <c r="M101" s="307"/>
      <c r="N101" s="307"/>
      <c r="O101" s="307"/>
      <c r="P101" s="307"/>
      <c r="Q101" s="307"/>
      <c r="R101" s="307"/>
      <c r="S101" s="307"/>
      <c r="T101" s="307"/>
      <c r="U101" s="307"/>
      <c r="V101" s="307"/>
    </row>
    <row r="102" spans="1:22" ht="15" customHeight="1" x14ac:dyDescent="0.25">
      <c r="M102" s="307"/>
      <c r="N102" s="307"/>
      <c r="O102" s="307"/>
      <c r="P102" s="307"/>
      <c r="Q102" s="307"/>
      <c r="R102" s="307"/>
      <c r="S102" s="307"/>
      <c r="T102" s="307"/>
      <c r="U102" s="307"/>
      <c r="V102" s="307"/>
    </row>
    <row r="103" spans="1:22" ht="15" customHeight="1" x14ac:dyDescent="0.25">
      <c r="D103" s="43"/>
      <c r="E103" s="43"/>
      <c r="F103" s="43"/>
      <c r="G103" s="43"/>
      <c r="H103" s="43"/>
      <c r="I103" s="43"/>
      <c r="M103" s="307"/>
      <c r="N103" s="307"/>
      <c r="O103" s="307"/>
      <c r="P103" s="307"/>
      <c r="Q103" s="307"/>
      <c r="R103" s="307"/>
      <c r="S103" s="307"/>
      <c r="T103" s="307"/>
      <c r="U103" s="307"/>
      <c r="V103" s="307"/>
    </row>
    <row r="104" spans="1:22" ht="15" customHeight="1" x14ac:dyDescent="0.25">
      <c r="M104" s="307"/>
      <c r="N104" s="307"/>
      <c r="O104" s="307"/>
      <c r="P104" s="307"/>
      <c r="Q104" s="307"/>
      <c r="R104" s="307"/>
      <c r="S104" s="307"/>
      <c r="T104" s="307"/>
      <c r="U104" s="307"/>
      <c r="V104" s="307"/>
    </row>
  </sheetData>
  <mergeCells count="30">
    <mergeCell ref="B89:B91"/>
    <mergeCell ref="B56:B58"/>
    <mergeCell ref="B59:B61"/>
    <mergeCell ref="B62:B64"/>
    <mergeCell ref="B65:B67"/>
    <mergeCell ref="B68:B70"/>
    <mergeCell ref="B71:B73"/>
    <mergeCell ref="B74:B76"/>
    <mergeCell ref="B77:B79"/>
    <mergeCell ref="B80:B82"/>
    <mergeCell ref="B86:B88"/>
    <mergeCell ref="B83:B85"/>
    <mergeCell ref="B53:B55"/>
    <mergeCell ref="B20:B22"/>
    <mergeCell ref="B23:B25"/>
    <mergeCell ref="B26:B28"/>
    <mergeCell ref="B29:B31"/>
    <mergeCell ref="B32:B34"/>
    <mergeCell ref="B35:B37"/>
    <mergeCell ref="B38:B40"/>
    <mergeCell ref="B41:B43"/>
    <mergeCell ref="B44:B46"/>
    <mergeCell ref="B47:B49"/>
    <mergeCell ref="B50:B52"/>
    <mergeCell ref="B17:B19"/>
    <mergeCell ref="B2:J2"/>
    <mergeCell ref="B4:B5"/>
    <mergeCell ref="C4:E4"/>
    <mergeCell ref="F4:H4"/>
    <mergeCell ref="I4:K4"/>
  </mergeCells>
  <pageMargins left="0.7" right="0.7" top="0.75" bottom="0.75" header="0.3" footer="0.3"/>
  <pageSetup paperSize="9" scale="50" orientation="portrait" r:id="rId1"/>
  <headerFooter>
    <oddHeader>&amp;L&amp;G&amp;CPrise en charge hospitalière</oddHeader>
    <oddFooter>&amp;L&amp;A&amp;C&amp;P sur &amp;N&amp;R&amp;F</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
  <sheetViews>
    <sheetView showGridLines="0" zoomScaleNormal="100" zoomScaleSheetLayoutView="110" workbookViewId="0"/>
  </sheetViews>
  <sheetFormatPr baseColWidth="10" defaultColWidth="11.42578125" defaultRowHeight="15" x14ac:dyDescent="0.25"/>
  <cols>
    <col min="1" max="1" width="1.7109375" style="32" customWidth="1"/>
    <col min="2" max="2" width="38.140625" style="9" customWidth="1"/>
    <col min="3" max="11" width="12.7109375" style="9" customWidth="1"/>
    <col min="14" max="16384" width="11.42578125" style="9"/>
  </cols>
  <sheetData>
    <row r="1" spans="1:15" ht="10.15" customHeight="1" x14ac:dyDescent="0.25"/>
    <row r="2" spans="1:15" ht="33.75" customHeight="1" x14ac:dyDescent="0.25">
      <c r="A2" s="33"/>
      <c r="B2" s="598" t="s">
        <v>284</v>
      </c>
      <c r="C2" s="598"/>
      <c r="D2" s="598"/>
      <c r="E2" s="598"/>
      <c r="F2" s="598"/>
      <c r="G2" s="598"/>
      <c r="H2" s="598"/>
      <c r="I2" s="598"/>
      <c r="J2" s="598"/>
      <c r="K2" s="598"/>
    </row>
    <row r="3" spans="1:15" ht="12.2" customHeight="1" x14ac:dyDescent="0.25"/>
    <row r="4" spans="1:15" ht="27.75" customHeight="1" x14ac:dyDescent="0.25">
      <c r="B4" s="599" t="s">
        <v>47</v>
      </c>
      <c r="C4" s="595" t="s">
        <v>192</v>
      </c>
      <c r="D4" s="601"/>
      <c r="E4" s="596"/>
      <c r="F4" s="595" t="s">
        <v>193</v>
      </c>
      <c r="G4" s="601"/>
      <c r="H4" s="596"/>
      <c r="I4" s="595" t="s">
        <v>194</v>
      </c>
      <c r="J4" s="601"/>
      <c r="K4" s="596"/>
      <c r="N4" s="433"/>
      <c r="O4" s="433"/>
    </row>
    <row r="5" spans="1:15" ht="15" customHeight="1" x14ac:dyDescent="0.25">
      <c r="B5" s="600"/>
      <c r="C5" s="21" t="s">
        <v>48</v>
      </c>
      <c r="D5" s="21" t="s">
        <v>49</v>
      </c>
      <c r="E5" s="21" t="s">
        <v>50</v>
      </c>
      <c r="F5" s="21" t="s">
        <v>48</v>
      </c>
      <c r="G5" s="21" t="s">
        <v>49</v>
      </c>
      <c r="H5" s="21" t="s">
        <v>50</v>
      </c>
      <c r="I5" s="21" t="s">
        <v>48</v>
      </c>
      <c r="J5" s="21" t="s">
        <v>49</v>
      </c>
      <c r="K5" s="21" t="s">
        <v>50</v>
      </c>
      <c r="N5" s="433"/>
      <c r="O5" s="433"/>
    </row>
    <row r="6" spans="1:15" ht="14.25" customHeight="1" x14ac:dyDescent="0.25">
      <c r="B6" s="251" t="s">
        <v>3</v>
      </c>
      <c r="C6" s="156">
        <v>20</v>
      </c>
      <c r="D6" s="156">
        <v>145</v>
      </c>
      <c r="E6" s="276">
        <v>7.25</v>
      </c>
      <c r="F6" s="156">
        <v>5</v>
      </c>
      <c r="G6" s="156">
        <v>105</v>
      </c>
      <c r="H6" s="233">
        <v>21</v>
      </c>
      <c r="I6" s="156">
        <v>9</v>
      </c>
      <c r="J6" s="270">
        <v>130</v>
      </c>
      <c r="K6" s="233">
        <v>14.4444444444444</v>
      </c>
      <c r="N6" s="433"/>
      <c r="O6" s="433"/>
    </row>
    <row r="7" spans="1:15" ht="15" customHeight="1" x14ac:dyDescent="0.25">
      <c r="B7" s="253" t="s">
        <v>4</v>
      </c>
      <c r="C7" s="157">
        <v>33</v>
      </c>
      <c r="D7" s="157">
        <v>558</v>
      </c>
      <c r="E7" s="277">
        <v>16.909090909090899</v>
      </c>
      <c r="F7" s="157">
        <v>51</v>
      </c>
      <c r="G7" s="157">
        <v>949</v>
      </c>
      <c r="H7" s="235">
        <v>18.6078431372549</v>
      </c>
      <c r="I7" s="287">
        <v>0</v>
      </c>
      <c r="J7" s="287">
        <v>0</v>
      </c>
      <c r="K7" s="235" t="s">
        <v>51</v>
      </c>
      <c r="N7" s="433"/>
      <c r="O7" s="433"/>
    </row>
    <row r="8" spans="1:15" ht="15" customHeight="1" x14ac:dyDescent="0.25">
      <c r="B8" s="253" t="s">
        <v>127</v>
      </c>
      <c r="C8" s="287">
        <v>0</v>
      </c>
      <c r="D8" s="287">
        <v>0</v>
      </c>
      <c r="E8" s="235" t="s">
        <v>51</v>
      </c>
      <c r="F8" s="157">
        <v>1121</v>
      </c>
      <c r="G8" s="157">
        <v>21675</v>
      </c>
      <c r="H8" s="235">
        <v>19.335414808206998</v>
      </c>
      <c r="I8" s="287">
        <v>0</v>
      </c>
      <c r="J8" s="287">
        <v>0</v>
      </c>
      <c r="K8" s="235" t="s">
        <v>51</v>
      </c>
      <c r="N8" s="433"/>
      <c r="O8" s="433"/>
    </row>
    <row r="9" spans="1:15" ht="15" customHeight="1" x14ac:dyDescent="0.25">
      <c r="B9" s="253" t="s">
        <v>130</v>
      </c>
      <c r="C9" s="287">
        <v>0</v>
      </c>
      <c r="D9" s="287">
        <v>0</v>
      </c>
      <c r="E9" s="235" t="s">
        <v>51</v>
      </c>
      <c r="F9" s="157">
        <v>491</v>
      </c>
      <c r="G9" s="157">
        <v>9343</v>
      </c>
      <c r="H9" s="235">
        <v>19.0285132382892</v>
      </c>
      <c r="I9" s="287">
        <v>0</v>
      </c>
      <c r="J9" s="287">
        <v>0</v>
      </c>
      <c r="K9" s="235" t="s">
        <v>51</v>
      </c>
      <c r="N9" s="433"/>
      <c r="O9" s="433"/>
    </row>
    <row r="10" spans="1:15" ht="15" customHeight="1" x14ac:dyDescent="0.25">
      <c r="B10" s="253" t="s">
        <v>6</v>
      </c>
      <c r="C10" s="287">
        <v>0</v>
      </c>
      <c r="D10" s="287">
        <v>0</v>
      </c>
      <c r="E10" s="235" t="s">
        <v>51</v>
      </c>
      <c r="F10" s="157">
        <v>621</v>
      </c>
      <c r="G10" s="157">
        <v>16311</v>
      </c>
      <c r="H10" s="235">
        <v>26.265700483091798</v>
      </c>
      <c r="I10" s="287">
        <v>0</v>
      </c>
      <c r="J10" s="287">
        <v>0</v>
      </c>
      <c r="K10" s="235" t="s">
        <v>51</v>
      </c>
      <c r="N10" s="433"/>
      <c r="O10" s="433"/>
    </row>
    <row r="11" spans="1:15" ht="15" customHeight="1" x14ac:dyDescent="0.25">
      <c r="B11" s="253" t="s">
        <v>7</v>
      </c>
      <c r="C11" s="287">
        <v>0</v>
      </c>
      <c r="D11" s="287">
        <v>0</v>
      </c>
      <c r="E11" s="235" t="s">
        <v>51</v>
      </c>
      <c r="F11" s="157">
        <v>803</v>
      </c>
      <c r="G11" s="157">
        <v>15049</v>
      </c>
      <c r="H11" s="235">
        <v>18.740971357409698</v>
      </c>
      <c r="I11" s="287">
        <v>0</v>
      </c>
      <c r="J11" s="287">
        <v>0</v>
      </c>
      <c r="K11" s="235" t="s">
        <v>51</v>
      </c>
      <c r="N11" s="433"/>
      <c r="O11" s="433"/>
    </row>
    <row r="12" spans="1:15" ht="15" customHeight="1" x14ac:dyDescent="0.25">
      <c r="B12" s="253" t="s">
        <v>8</v>
      </c>
      <c r="C12" s="287">
        <v>0</v>
      </c>
      <c r="D12" s="287">
        <v>0</v>
      </c>
      <c r="E12" s="235" t="s">
        <v>51</v>
      </c>
      <c r="F12" s="157">
        <v>443</v>
      </c>
      <c r="G12" s="157">
        <v>12706</v>
      </c>
      <c r="H12" s="235">
        <v>28.6817155756208</v>
      </c>
      <c r="I12" s="287">
        <v>0</v>
      </c>
      <c r="J12" s="287">
        <v>0</v>
      </c>
      <c r="K12" s="235" t="s">
        <v>51</v>
      </c>
      <c r="N12" s="433"/>
      <c r="O12" s="433"/>
    </row>
    <row r="13" spans="1:15" ht="15" customHeight="1" x14ac:dyDescent="0.25">
      <c r="B13" s="257" t="s">
        <v>10</v>
      </c>
      <c r="C13" s="288">
        <v>0</v>
      </c>
      <c r="D13" s="288">
        <v>0</v>
      </c>
      <c r="E13" s="235" t="s">
        <v>51</v>
      </c>
      <c r="F13" s="170">
        <v>720</v>
      </c>
      <c r="G13" s="170">
        <v>23301</v>
      </c>
      <c r="H13" s="158">
        <v>32.362499999999997</v>
      </c>
      <c r="I13" s="288">
        <v>0</v>
      </c>
      <c r="J13" s="288">
        <v>0</v>
      </c>
      <c r="K13" s="235" t="s">
        <v>51</v>
      </c>
      <c r="N13" s="433"/>
      <c r="O13" s="433"/>
    </row>
    <row r="14" spans="1:15" ht="15" customHeight="1" x14ac:dyDescent="0.25">
      <c r="B14" s="261" t="s">
        <v>12</v>
      </c>
      <c r="C14" s="283">
        <v>53</v>
      </c>
      <c r="D14" s="283">
        <v>703</v>
      </c>
      <c r="E14" s="295">
        <v>13.264150943396199</v>
      </c>
      <c r="F14" s="283">
        <v>4255</v>
      </c>
      <c r="G14" s="283">
        <v>99439</v>
      </c>
      <c r="H14" s="296">
        <v>23.369917743830801</v>
      </c>
      <c r="I14" s="283">
        <v>9</v>
      </c>
      <c r="J14" s="284">
        <v>130</v>
      </c>
      <c r="K14" s="296">
        <v>14.4444444444444</v>
      </c>
      <c r="N14" s="433"/>
      <c r="O14" s="433"/>
    </row>
    <row r="15" spans="1:15" ht="15" customHeight="1" x14ac:dyDescent="0.25">
      <c r="N15" s="433"/>
      <c r="O15" s="433"/>
    </row>
    <row r="16" spans="1:15" ht="39.950000000000003" customHeight="1" x14ac:dyDescent="0.25">
      <c r="B16" s="21" t="s">
        <v>195</v>
      </c>
      <c r="C16" s="21"/>
      <c r="D16" s="21" t="s">
        <v>3</v>
      </c>
      <c r="E16" s="21" t="s">
        <v>4</v>
      </c>
      <c r="F16" s="21" t="s">
        <v>127</v>
      </c>
      <c r="G16" s="21" t="s">
        <v>9</v>
      </c>
      <c r="H16" s="21" t="s">
        <v>72</v>
      </c>
      <c r="I16" s="21" t="s">
        <v>12</v>
      </c>
      <c r="N16" s="433"/>
      <c r="O16" s="433"/>
    </row>
    <row r="17" spans="2:15" ht="14.25" customHeight="1" x14ac:dyDescent="0.25">
      <c r="B17" s="597" t="s">
        <v>196</v>
      </c>
      <c r="C17" s="262" t="s">
        <v>48</v>
      </c>
      <c r="D17" s="156">
        <v>1064</v>
      </c>
      <c r="E17" s="156">
        <v>765</v>
      </c>
      <c r="F17" s="270">
        <v>5530</v>
      </c>
      <c r="G17" s="156">
        <v>4</v>
      </c>
      <c r="H17" s="156">
        <v>12</v>
      </c>
      <c r="I17" s="171">
        <v>7375</v>
      </c>
      <c r="N17" s="433"/>
      <c r="O17" s="433"/>
    </row>
    <row r="18" spans="2:15" ht="15" customHeight="1" x14ac:dyDescent="0.25">
      <c r="B18" s="597"/>
      <c r="C18" s="266" t="s">
        <v>49</v>
      </c>
      <c r="D18" s="157">
        <v>4116</v>
      </c>
      <c r="E18" s="157">
        <v>3279</v>
      </c>
      <c r="F18" s="271">
        <v>30872</v>
      </c>
      <c r="G18" s="157">
        <v>12</v>
      </c>
      <c r="H18" s="157">
        <v>35</v>
      </c>
      <c r="I18" s="172">
        <v>38314</v>
      </c>
      <c r="N18" s="433"/>
      <c r="O18" s="433"/>
    </row>
    <row r="19" spans="2:15" ht="14.25" customHeight="1" x14ac:dyDescent="0.25">
      <c r="B19" s="597"/>
      <c r="C19" s="268" t="s">
        <v>50</v>
      </c>
      <c r="D19" s="158">
        <v>3.8684210526315801</v>
      </c>
      <c r="E19" s="158">
        <v>4.2862745098039197</v>
      </c>
      <c r="F19" s="272">
        <v>5.5826401446654597</v>
      </c>
      <c r="G19" s="158">
        <v>3</v>
      </c>
      <c r="H19" s="158">
        <v>2.9166666666666701</v>
      </c>
      <c r="I19" s="174">
        <v>5.1951186440677999</v>
      </c>
      <c r="N19" s="433"/>
      <c r="O19" s="433"/>
    </row>
    <row r="20" spans="2:15" ht="14.25" customHeight="1" x14ac:dyDescent="0.25">
      <c r="B20" s="597" t="s">
        <v>197</v>
      </c>
      <c r="C20" s="262" t="s">
        <v>48</v>
      </c>
      <c r="D20" s="156">
        <v>8</v>
      </c>
      <c r="E20" s="156">
        <v>10</v>
      </c>
      <c r="F20" s="270">
        <v>214</v>
      </c>
      <c r="G20" s="156">
        <v>1</v>
      </c>
      <c r="H20" s="156" t="s">
        <v>51</v>
      </c>
      <c r="I20" s="171">
        <v>233</v>
      </c>
      <c r="N20" s="433"/>
      <c r="O20" s="433"/>
    </row>
    <row r="21" spans="2:15" ht="15" customHeight="1" x14ac:dyDescent="0.25">
      <c r="B21" s="597"/>
      <c r="C21" s="266" t="s">
        <v>49</v>
      </c>
      <c r="D21" s="157">
        <v>28</v>
      </c>
      <c r="E21" s="157">
        <v>27</v>
      </c>
      <c r="F21" s="271">
        <v>830</v>
      </c>
      <c r="G21" s="157">
        <v>6</v>
      </c>
      <c r="H21" s="157" t="s">
        <v>51</v>
      </c>
      <c r="I21" s="172">
        <v>891</v>
      </c>
      <c r="N21" s="433"/>
      <c r="O21" s="433"/>
    </row>
    <row r="22" spans="2:15" ht="14.25" customHeight="1" x14ac:dyDescent="0.25">
      <c r="B22" s="597"/>
      <c r="C22" s="268" t="s">
        <v>50</v>
      </c>
      <c r="D22" s="158">
        <v>3.5</v>
      </c>
      <c r="E22" s="158">
        <v>2.7</v>
      </c>
      <c r="F22" s="272">
        <v>3.8785046728972001</v>
      </c>
      <c r="G22" s="158">
        <v>6</v>
      </c>
      <c r="H22" s="158" t="s">
        <v>51</v>
      </c>
      <c r="I22" s="174">
        <v>3.82403433476395</v>
      </c>
      <c r="N22" s="433"/>
      <c r="O22" s="433"/>
    </row>
    <row r="23" spans="2:15" ht="14.25" customHeight="1" x14ac:dyDescent="0.25">
      <c r="B23" s="597" t="s">
        <v>198</v>
      </c>
      <c r="C23" s="262" t="s">
        <v>48</v>
      </c>
      <c r="D23" s="156">
        <v>10</v>
      </c>
      <c r="E23" s="156">
        <v>27</v>
      </c>
      <c r="F23" s="270">
        <v>1219</v>
      </c>
      <c r="G23" s="156" t="s">
        <v>51</v>
      </c>
      <c r="H23" s="156" t="s">
        <v>51</v>
      </c>
      <c r="I23" s="171">
        <v>1256</v>
      </c>
      <c r="N23" s="433"/>
      <c r="O23" s="433"/>
    </row>
    <row r="24" spans="2:15" ht="15" customHeight="1" x14ac:dyDescent="0.25">
      <c r="B24" s="597"/>
      <c r="C24" s="266" t="s">
        <v>49</v>
      </c>
      <c r="D24" s="157">
        <v>29</v>
      </c>
      <c r="E24" s="157">
        <v>114</v>
      </c>
      <c r="F24" s="271">
        <v>5154</v>
      </c>
      <c r="G24" s="157" t="s">
        <v>51</v>
      </c>
      <c r="H24" s="157" t="s">
        <v>51</v>
      </c>
      <c r="I24" s="172">
        <v>5297</v>
      </c>
      <c r="N24" s="433"/>
      <c r="O24" s="433"/>
    </row>
    <row r="25" spans="2:15" ht="14.25" customHeight="1" x14ac:dyDescent="0.25">
      <c r="B25" s="597"/>
      <c r="C25" s="268" t="s">
        <v>50</v>
      </c>
      <c r="D25" s="158">
        <v>2.9</v>
      </c>
      <c r="E25" s="158">
        <v>4.2222222222222197</v>
      </c>
      <c r="F25" s="272">
        <v>4.2280557834290402</v>
      </c>
      <c r="G25" s="158" t="s">
        <v>51</v>
      </c>
      <c r="H25" s="158" t="s">
        <v>51</v>
      </c>
      <c r="I25" s="174">
        <v>4.2173566878980902</v>
      </c>
      <c r="N25" s="433"/>
      <c r="O25" s="433"/>
    </row>
    <row r="26" spans="2:15" ht="14.25" customHeight="1" x14ac:dyDescent="0.25">
      <c r="B26" s="597" t="s">
        <v>199</v>
      </c>
      <c r="C26" s="262" t="s">
        <v>48</v>
      </c>
      <c r="D26" s="156">
        <v>1</v>
      </c>
      <c r="E26" s="156">
        <v>10</v>
      </c>
      <c r="F26" s="270">
        <v>1140</v>
      </c>
      <c r="G26" s="156" t="s">
        <v>51</v>
      </c>
      <c r="H26" s="156" t="s">
        <v>51</v>
      </c>
      <c r="I26" s="171">
        <v>1151</v>
      </c>
      <c r="N26" s="433"/>
      <c r="O26" s="433"/>
    </row>
    <row r="27" spans="2:15" ht="15" customHeight="1" x14ac:dyDescent="0.25">
      <c r="B27" s="597"/>
      <c r="C27" s="266" t="s">
        <v>49</v>
      </c>
      <c r="D27" s="157">
        <v>3</v>
      </c>
      <c r="E27" s="157">
        <v>42</v>
      </c>
      <c r="F27" s="271">
        <v>4499</v>
      </c>
      <c r="G27" s="157" t="s">
        <v>51</v>
      </c>
      <c r="H27" s="157" t="s">
        <v>51</v>
      </c>
      <c r="I27" s="172">
        <v>4544</v>
      </c>
      <c r="N27" s="433"/>
      <c r="O27" s="433"/>
    </row>
    <row r="28" spans="2:15" ht="14.25" customHeight="1" x14ac:dyDescent="0.25">
      <c r="B28" s="597"/>
      <c r="C28" s="268" t="s">
        <v>50</v>
      </c>
      <c r="D28" s="158">
        <v>3</v>
      </c>
      <c r="E28" s="158">
        <v>4.2</v>
      </c>
      <c r="F28" s="272">
        <v>3.94649122807018</v>
      </c>
      <c r="G28" s="158" t="s">
        <v>51</v>
      </c>
      <c r="H28" s="158" t="s">
        <v>51</v>
      </c>
      <c r="I28" s="174">
        <v>3.94787141615986</v>
      </c>
      <c r="N28" s="433"/>
      <c r="O28" s="433"/>
    </row>
    <row r="29" spans="2:15" ht="14.25" customHeight="1" x14ac:dyDescent="0.25">
      <c r="B29" s="597" t="s">
        <v>200</v>
      </c>
      <c r="C29" s="262" t="s">
        <v>48</v>
      </c>
      <c r="D29" s="156">
        <v>4</v>
      </c>
      <c r="E29" s="156">
        <v>4</v>
      </c>
      <c r="F29" s="270">
        <v>124</v>
      </c>
      <c r="G29" s="156" t="s">
        <v>51</v>
      </c>
      <c r="H29" s="156" t="s">
        <v>51</v>
      </c>
      <c r="I29" s="171">
        <v>132</v>
      </c>
      <c r="N29" s="433"/>
      <c r="O29" s="433"/>
    </row>
    <row r="30" spans="2:15" ht="15" customHeight="1" x14ac:dyDescent="0.25">
      <c r="B30" s="597"/>
      <c r="C30" s="266" t="s">
        <v>49</v>
      </c>
      <c r="D30" s="157">
        <v>32</v>
      </c>
      <c r="E30" s="157">
        <v>78</v>
      </c>
      <c r="F30" s="271">
        <v>1127</v>
      </c>
      <c r="G30" s="157" t="s">
        <v>51</v>
      </c>
      <c r="H30" s="157" t="s">
        <v>51</v>
      </c>
      <c r="I30" s="172">
        <v>1237</v>
      </c>
      <c r="N30" s="433"/>
      <c r="O30" s="433"/>
    </row>
    <row r="31" spans="2:15" ht="14.25" customHeight="1" x14ac:dyDescent="0.25">
      <c r="B31" s="597"/>
      <c r="C31" s="268" t="s">
        <v>50</v>
      </c>
      <c r="D31" s="158">
        <v>8</v>
      </c>
      <c r="E31" s="158">
        <v>19.5</v>
      </c>
      <c r="F31" s="272">
        <v>9.0887096774193505</v>
      </c>
      <c r="G31" s="158" t="s">
        <v>51</v>
      </c>
      <c r="H31" s="158" t="s">
        <v>51</v>
      </c>
      <c r="I31" s="174">
        <v>9.3712121212121193</v>
      </c>
      <c r="N31" s="433"/>
      <c r="O31" s="433"/>
    </row>
    <row r="32" spans="2:15" ht="14.25" customHeight="1" x14ac:dyDescent="0.25">
      <c r="B32" s="597" t="s">
        <v>201</v>
      </c>
      <c r="C32" s="262" t="s">
        <v>48</v>
      </c>
      <c r="D32" s="156">
        <v>8</v>
      </c>
      <c r="E32" s="156">
        <v>22</v>
      </c>
      <c r="F32" s="270">
        <v>397</v>
      </c>
      <c r="G32" s="156" t="s">
        <v>51</v>
      </c>
      <c r="H32" s="156" t="s">
        <v>51</v>
      </c>
      <c r="I32" s="171">
        <v>427</v>
      </c>
      <c r="N32" s="433"/>
      <c r="O32" s="433"/>
    </row>
    <row r="33" spans="2:15" ht="15" customHeight="1" x14ac:dyDescent="0.25">
      <c r="B33" s="597"/>
      <c r="C33" s="266" t="s">
        <v>49</v>
      </c>
      <c r="D33" s="157">
        <v>67</v>
      </c>
      <c r="E33" s="157">
        <v>163</v>
      </c>
      <c r="F33" s="271">
        <v>3654</v>
      </c>
      <c r="G33" s="157" t="s">
        <v>51</v>
      </c>
      <c r="H33" s="157" t="s">
        <v>51</v>
      </c>
      <c r="I33" s="172">
        <v>3884</v>
      </c>
      <c r="N33" s="433"/>
      <c r="O33" s="433"/>
    </row>
    <row r="34" spans="2:15" ht="14.25" customHeight="1" x14ac:dyDescent="0.25">
      <c r="B34" s="597"/>
      <c r="C34" s="268" t="s">
        <v>50</v>
      </c>
      <c r="D34" s="158">
        <v>8.375</v>
      </c>
      <c r="E34" s="158">
        <v>7.4090909090909101</v>
      </c>
      <c r="F34" s="272">
        <v>9.2040302267002492</v>
      </c>
      <c r="G34" s="158" t="s">
        <v>51</v>
      </c>
      <c r="H34" s="158" t="s">
        <v>51</v>
      </c>
      <c r="I34" s="174">
        <v>9.0960187353629998</v>
      </c>
      <c r="N34" s="433"/>
      <c r="O34" s="433"/>
    </row>
    <row r="35" spans="2:15" ht="14.25" customHeight="1" x14ac:dyDescent="0.25">
      <c r="B35" s="597" t="s">
        <v>202</v>
      </c>
      <c r="C35" s="262" t="s">
        <v>48</v>
      </c>
      <c r="D35" s="156">
        <v>4</v>
      </c>
      <c r="E35" s="156">
        <v>11</v>
      </c>
      <c r="F35" s="270">
        <v>171</v>
      </c>
      <c r="G35" s="156" t="s">
        <v>51</v>
      </c>
      <c r="H35" s="156" t="s">
        <v>51</v>
      </c>
      <c r="I35" s="171">
        <v>186</v>
      </c>
      <c r="N35" s="433"/>
      <c r="O35" s="433"/>
    </row>
    <row r="36" spans="2:15" ht="15" customHeight="1" x14ac:dyDescent="0.25">
      <c r="B36" s="597"/>
      <c r="C36" s="266" t="s">
        <v>49</v>
      </c>
      <c r="D36" s="157">
        <v>42</v>
      </c>
      <c r="E36" s="157">
        <v>138</v>
      </c>
      <c r="F36" s="271">
        <v>1794</v>
      </c>
      <c r="G36" s="157" t="s">
        <v>51</v>
      </c>
      <c r="H36" s="157" t="s">
        <v>51</v>
      </c>
      <c r="I36" s="172">
        <v>1974</v>
      </c>
      <c r="N36" s="433"/>
      <c r="O36" s="433"/>
    </row>
    <row r="37" spans="2:15" ht="14.25" customHeight="1" x14ac:dyDescent="0.25">
      <c r="B37" s="597"/>
      <c r="C37" s="268" t="s">
        <v>50</v>
      </c>
      <c r="D37" s="158">
        <v>10.5</v>
      </c>
      <c r="E37" s="158">
        <v>12.545454545454501</v>
      </c>
      <c r="F37" s="272">
        <v>10.491228070175399</v>
      </c>
      <c r="G37" s="158" t="s">
        <v>51</v>
      </c>
      <c r="H37" s="158" t="s">
        <v>51</v>
      </c>
      <c r="I37" s="174">
        <v>10.6129032258065</v>
      </c>
      <c r="N37" s="433"/>
      <c r="O37" s="433"/>
    </row>
    <row r="38" spans="2:15" ht="14.25" customHeight="1" x14ac:dyDescent="0.25">
      <c r="B38" s="597" t="s">
        <v>203</v>
      </c>
      <c r="C38" s="262" t="s">
        <v>48</v>
      </c>
      <c r="D38" s="156">
        <v>2</v>
      </c>
      <c r="E38" s="156">
        <v>7</v>
      </c>
      <c r="F38" s="270">
        <v>149</v>
      </c>
      <c r="G38" s="156" t="s">
        <v>51</v>
      </c>
      <c r="H38" s="156" t="s">
        <v>51</v>
      </c>
      <c r="I38" s="171">
        <v>158</v>
      </c>
      <c r="N38" s="433"/>
      <c r="O38" s="433"/>
    </row>
    <row r="39" spans="2:15" ht="15" customHeight="1" x14ac:dyDescent="0.25">
      <c r="B39" s="597"/>
      <c r="C39" s="266" t="s">
        <v>49</v>
      </c>
      <c r="D39" s="157">
        <v>11</v>
      </c>
      <c r="E39" s="157">
        <v>55</v>
      </c>
      <c r="F39" s="271">
        <v>1633</v>
      </c>
      <c r="G39" s="157" t="s">
        <v>51</v>
      </c>
      <c r="H39" s="157" t="s">
        <v>51</v>
      </c>
      <c r="I39" s="172">
        <v>1699</v>
      </c>
      <c r="N39" s="433"/>
      <c r="O39" s="433"/>
    </row>
    <row r="40" spans="2:15" ht="14.25" customHeight="1" x14ac:dyDescent="0.25">
      <c r="B40" s="597"/>
      <c r="C40" s="268" t="s">
        <v>50</v>
      </c>
      <c r="D40" s="158">
        <v>5.5</v>
      </c>
      <c r="E40" s="158">
        <v>7.8571428571428603</v>
      </c>
      <c r="F40" s="272">
        <v>10.9597315436242</v>
      </c>
      <c r="G40" s="158" t="s">
        <v>51</v>
      </c>
      <c r="H40" s="158" t="s">
        <v>51</v>
      </c>
      <c r="I40" s="174">
        <v>10.753164556962</v>
      </c>
      <c r="N40" s="433"/>
      <c r="O40" s="433"/>
    </row>
    <row r="41" spans="2:15" ht="14.25" customHeight="1" x14ac:dyDescent="0.25">
      <c r="B41" s="597" t="s">
        <v>204</v>
      </c>
      <c r="C41" s="262" t="s">
        <v>48</v>
      </c>
      <c r="D41" s="156" t="s">
        <v>51</v>
      </c>
      <c r="E41" s="156">
        <v>13</v>
      </c>
      <c r="F41" s="270">
        <v>30</v>
      </c>
      <c r="G41" s="156" t="s">
        <v>51</v>
      </c>
      <c r="H41" s="156" t="s">
        <v>51</v>
      </c>
      <c r="I41" s="171">
        <v>43</v>
      </c>
      <c r="N41" s="433"/>
      <c r="O41" s="433"/>
    </row>
    <row r="42" spans="2:15" ht="15" customHeight="1" x14ac:dyDescent="0.25">
      <c r="B42" s="597"/>
      <c r="C42" s="266" t="s">
        <v>49</v>
      </c>
      <c r="D42" s="157" t="s">
        <v>51</v>
      </c>
      <c r="E42" s="157">
        <v>93</v>
      </c>
      <c r="F42" s="271">
        <v>309</v>
      </c>
      <c r="G42" s="157" t="s">
        <v>51</v>
      </c>
      <c r="H42" s="157" t="s">
        <v>51</v>
      </c>
      <c r="I42" s="172">
        <v>402</v>
      </c>
      <c r="N42" s="433"/>
      <c r="O42" s="433"/>
    </row>
    <row r="43" spans="2:15" ht="15" customHeight="1" x14ac:dyDescent="0.25">
      <c r="B43" s="597"/>
      <c r="C43" s="268" t="s">
        <v>50</v>
      </c>
      <c r="D43" s="158" t="s">
        <v>51</v>
      </c>
      <c r="E43" s="158">
        <v>7.1538461538461497</v>
      </c>
      <c r="F43" s="272">
        <v>10.3</v>
      </c>
      <c r="G43" s="158" t="s">
        <v>51</v>
      </c>
      <c r="H43" s="158" t="s">
        <v>51</v>
      </c>
      <c r="I43" s="174">
        <v>9.3488372093023298</v>
      </c>
      <c r="N43" s="433"/>
      <c r="O43" s="433"/>
    </row>
    <row r="44" spans="2:15" ht="15" customHeight="1" x14ac:dyDescent="0.25">
      <c r="B44" s="597" t="s">
        <v>205</v>
      </c>
      <c r="C44" s="262" t="s">
        <v>48</v>
      </c>
      <c r="D44" s="156">
        <v>5</v>
      </c>
      <c r="E44" s="156">
        <v>84</v>
      </c>
      <c r="F44" s="270">
        <v>92</v>
      </c>
      <c r="G44" s="156" t="s">
        <v>51</v>
      </c>
      <c r="H44" s="156" t="s">
        <v>51</v>
      </c>
      <c r="I44" s="171">
        <v>181</v>
      </c>
      <c r="N44" s="433"/>
      <c r="O44" s="433"/>
    </row>
    <row r="45" spans="2:15" ht="15" customHeight="1" x14ac:dyDescent="0.25">
      <c r="B45" s="597"/>
      <c r="C45" s="266" t="s">
        <v>49</v>
      </c>
      <c r="D45" s="157">
        <v>20</v>
      </c>
      <c r="E45" s="157">
        <v>654</v>
      </c>
      <c r="F45" s="271">
        <v>714</v>
      </c>
      <c r="G45" s="157" t="s">
        <v>51</v>
      </c>
      <c r="H45" s="157" t="s">
        <v>51</v>
      </c>
      <c r="I45" s="172">
        <v>1388</v>
      </c>
      <c r="N45" s="433"/>
      <c r="O45" s="433"/>
    </row>
    <row r="46" spans="2:15" ht="14.25" customHeight="1" x14ac:dyDescent="0.25">
      <c r="B46" s="597"/>
      <c r="C46" s="268" t="s">
        <v>50</v>
      </c>
      <c r="D46" s="158">
        <v>4</v>
      </c>
      <c r="E46" s="158">
        <v>7.78571428571429</v>
      </c>
      <c r="F46" s="272">
        <v>7.7608695652173898</v>
      </c>
      <c r="G46" s="158" t="s">
        <v>51</v>
      </c>
      <c r="H46" s="158" t="s">
        <v>51</v>
      </c>
      <c r="I46" s="174">
        <v>7.6685082872928199</v>
      </c>
      <c r="N46" s="433"/>
      <c r="O46" s="433"/>
    </row>
    <row r="47" spans="2:15" ht="14.25" customHeight="1" x14ac:dyDescent="0.25">
      <c r="B47" s="597" t="s">
        <v>206</v>
      </c>
      <c r="C47" s="262" t="s">
        <v>48</v>
      </c>
      <c r="D47" s="156" t="s">
        <v>51</v>
      </c>
      <c r="E47" s="156">
        <v>2</v>
      </c>
      <c r="F47" s="270">
        <v>55</v>
      </c>
      <c r="G47" s="156" t="s">
        <v>51</v>
      </c>
      <c r="H47" s="156" t="s">
        <v>51</v>
      </c>
      <c r="I47" s="171">
        <v>57</v>
      </c>
      <c r="N47" s="433"/>
      <c r="O47" s="433"/>
    </row>
    <row r="48" spans="2:15" ht="15" customHeight="1" x14ac:dyDescent="0.25">
      <c r="B48" s="597"/>
      <c r="C48" s="266" t="s">
        <v>49</v>
      </c>
      <c r="D48" s="157" t="s">
        <v>51</v>
      </c>
      <c r="E48" s="157">
        <v>9</v>
      </c>
      <c r="F48" s="271">
        <v>736</v>
      </c>
      <c r="G48" s="157" t="s">
        <v>51</v>
      </c>
      <c r="H48" s="157" t="s">
        <v>51</v>
      </c>
      <c r="I48" s="172">
        <v>745</v>
      </c>
      <c r="N48" s="433"/>
      <c r="O48" s="433"/>
    </row>
    <row r="49" spans="2:15" ht="15" customHeight="1" x14ac:dyDescent="0.25">
      <c r="B49" s="597"/>
      <c r="C49" s="268" t="s">
        <v>50</v>
      </c>
      <c r="D49" s="158" t="s">
        <v>51</v>
      </c>
      <c r="E49" s="158">
        <v>4.5</v>
      </c>
      <c r="F49" s="272">
        <v>13.3818181818182</v>
      </c>
      <c r="G49" s="158" t="s">
        <v>51</v>
      </c>
      <c r="H49" s="158" t="s">
        <v>51</v>
      </c>
      <c r="I49" s="174">
        <v>13.0701754385965</v>
      </c>
      <c r="N49" s="433"/>
      <c r="O49" s="433"/>
    </row>
    <row r="50" spans="2:15" ht="15" customHeight="1" x14ac:dyDescent="0.25">
      <c r="B50" s="597" t="s">
        <v>207</v>
      </c>
      <c r="C50" s="262" t="s">
        <v>48</v>
      </c>
      <c r="D50" s="156">
        <v>20</v>
      </c>
      <c r="E50" s="156">
        <v>17</v>
      </c>
      <c r="F50" s="270">
        <v>426</v>
      </c>
      <c r="G50" s="156">
        <v>2</v>
      </c>
      <c r="H50" s="156">
        <v>6</v>
      </c>
      <c r="I50" s="171">
        <v>471</v>
      </c>
      <c r="N50" s="433"/>
      <c r="O50" s="433"/>
    </row>
    <row r="51" spans="2:15" ht="15" customHeight="1" x14ac:dyDescent="0.25">
      <c r="B51" s="597"/>
      <c r="C51" s="266" t="s">
        <v>49</v>
      </c>
      <c r="D51" s="157">
        <v>89</v>
      </c>
      <c r="E51" s="157">
        <v>70</v>
      </c>
      <c r="F51" s="271">
        <v>2477</v>
      </c>
      <c r="G51" s="157">
        <v>7</v>
      </c>
      <c r="H51" s="157">
        <v>40</v>
      </c>
      <c r="I51" s="172">
        <v>2683</v>
      </c>
      <c r="N51" s="433"/>
      <c r="O51" s="433"/>
    </row>
    <row r="52" spans="2:15" ht="14.25" customHeight="1" x14ac:dyDescent="0.25">
      <c r="B52" s="597"/>
      <c r="C52" s="268" t="s">
        <v>50</v>
      </c>
      <c r="D52" s="158">
        <v>4.45</v>
      </c>
      <c r="E52" s="158">
        <v>4.1176470588235299</v>
      </c>
      <c r="F52" s="272">
        <v>5.8145539906103298</v>
      </c>
      <c r="G52" s="158">
        <v>3.5</v>
      </c>
      <c r="H52" s="158">
        <v>6.6666666666666696</v>
      </c>
      <c r="I52" s="174">
        <v>5.6963906581741002</v>
      </c>
      <c r="N52" s="433"/>
      <c r="O52" s="433"/>
    </row>
    <row r="53" spans="2:15" ht="14.25" customHeight="1" x14ac:dyDescent="0.25">
      <c r="B53" s="597" t="s">
        <v>208</v>
      </c>
      <c r="C53" s="262" t="s">
        <v>48</v>
      </c>
      <c r="D53" s="156">
        <v>5</v>
      </c>
      <c r="E53" s="156">
        <v>13</v>
      </c>
      <c r="F53" s="270">
        <v>147</v>
      </c>
      <c r="G53" s="156" t="s">
        <v>51</v>
      </c>
      <c r="H53" s="156" t="s">
        <v>51</v>
      </c>
      <c r="I53" s="171">
        <v>165</v>
      </c>
      <c r="N53" s="433"/>
      <c r="O53" s="433"/>
    </row>
    <row r="54" spans="2:15" ht="15" customHeight="1" x14ac:dyDescent="0.25">
      <c r="B54" s="597"/>
      <c r="C54" s="266" t="s">
        <v>49</v>
      </c>
      <c r="D54" s="157">
        <v>37</v>
      </c>
      <c r="E54" s="157">
        <v>143</v>
      </c>
      <c r="F54" s="271">
        <v>1535</v>
      </c>
      <c r="G54" s="157" t="s">
        <v>51</v>
      </c>
      <c r="H54" s="157" t="s">
        <v>51</v>
      </c>
      <c r="I54" s="172">
        <v>1715</v>
      </c>
      <c r="N54" s="433"/>
      <c r="O54" s="433"/>
    </row>
    <row r="55" spans="2:15" ht="14.25" customHeight="1" x14ac:dyDescent="0.25">
      <c r="B55" s="597"/>
      <c r="C55" s="268" t="s">
        <v>50</v>
      </c>
      <c r="D55" s="158">
        <v>7.4</v>
      </c>
      <c r="E55" s="158">
        <v>11</v>
      </c>
      <c r="F55" s="272">
        <v>10.4421768707483</v>
      </c>
      <c r="G55" s="158" t="s">
        <v>51</v>
      </c>
      <c r="H55" s="158" t="s">
        <v>51</v>
      </c>
      <c r="I55" s="174">
        <v>10.3939393939394</v>
      </c>
      <c r="N55" s="433"/>
      <c r="O55" s="433"/>
    </row>
    <row r="56" spans="2:15" ht="14.25" customHeight="1" x14ac:dyDescent="0.25">
      <c r="B56" s="597" t="s">
        <v>209</v>
      </c>
      <c r="C56" s="262" t="s">
        <v>48</v>
      </c>
      <c r="D56" s="156" t="s">
        <v>51</v>
      </c>
      <c r="E56" s="156">
        <v>6</v>
      </c>
      <c r="F56" s="270">
        <v>6</v>
      </c>
      <c r="G56" s="156" t="s">
        <v>51</v>
      </c>
      <c r="H56" s="156" t="s">
        <v>51</v>
      </c>
      <c r="I56" s="171">
        <v>12</v>
      </c>
      <c r="N56" s="433"/>
      <c r="O56" s="433"/>
    </row>
    <row r="57" spans="2:15" ht="15" customHeight="1" x14ac:dyDescent="0.25">
      <c r="B57" s="597"/>
      <c r="C57" s="266" t="s">
        <v>49</v>
      </c>
      <c r="D57" s="157" t="s">
        <v>51</v>
      </c>
      <c r="E57" s="157">
        <v>52</v>
      </c>
      <c r="F57" s="271">
        <v>36</v>
      </c>
      <c r="G57" s="157" t="s">
        <v>51</v>
      </c>
      <c r="H57" s="157" t="s">
        <v>51</v>
      </c>
      <c r="I57" s="172">
        <v>88</v>
      </c>
      <c r="N57" s="433"/>
      <c r="O57" s="433"/>
    </row>
    <row r="58" spans="2:15" ht="14.25" customHeight="1" x14ac:dyDescent="0.25">
      <c r="B58" s="597"/>
      <c r="C58" s="268" t="s">
        <v>50</v>
      </c>
      <c r="D58" s="158" t="s">
        <v>51</v>
      </c>
      <c r="E58" s="158">
        <v>8.6666666666666696</v>
      </c>
      <c r="F58" s="272">
        <v>6</v>
      </c>
      <c r="G58" s="158" t="s">
        <v>51</v>
      </c>
      <c r="H58" s="158" t="s">
        <v>51</v>
      </c>
      <c r="I58" s="174">
        <v>7.3333333333333304</v>
      </c>
      <c r="N58" s="433"/>
      <c r="O58" s="433"/>
    </row>
    <row r="59" spans="2:15" ht="14.25" customHeight="1" x14ac:dyDescent="0.25">
      <c r="B59" s="597" t="s">
        <v>211</v>
      </c>
      <c r="C59" s="262" t="s">
        <v>48</v>
      </c>
      <c r="D59" s="156">
        <v>157</v>
      </c>
      <c r="E59" s="156">
        <v>149</v>
      </c>
      <c r="F59" s="270">
        <v>812</v>
      </c>
      <c r="G59" s="156">
        <v>17</v>
      </c>
      <c r="H59" s="156">
        <v>128</v>
      </c>
      <c r="I59" s="171">
        <v>1263</v>
      </c>
      <c r="N59" s="433"/>
      <c r="O59" s="433"/>
    </row>
    <row r="60" spans="2:15" ht="15" customHeight="1" x14ac:dyDescent="0.25">
      <c r="B60" s="597"/>
      <c r="C60" s="266" t="s">
        <v>49</v>
      </c>
      <c r="D60" s="157">
        <v>1031</v>
      </c>
      <c r="E60" s="157">
        <v>951</v>
      </c>
      <c r="F60" s="271">
        <v>5865</v>
      </c>
      <c r="G60" s="157">
        <v>86</v>
      </c>
      <c r="H60" s="157">
        <v>572</v>
      </c>
      <c r="I60" s="172">
        <v>8505</v>
      </c>
      <c r="N60" s="433"/>
      <c r="O60" s="433"/>
    </row>
    <row r="61" spans="2:15" ht="14.25" customHeight="1" x14ac:dyDescent="0.25">
      <c r="B61" s="597"/>
      <c r="C61" s="268" t="s">
        <v>50</v>
      </c>
      <c r="D61" s="158">
        <v>6.5668789808917198</v>
      </c>
      <c r="E61" s="158">
        <v>6.3825503355704702</v>
      </c>
      <c r="F61" s="272">
        <v>7.2229064039408897</v>
      </c>
      <c r="G61" s="158">
        <v>5.0588235294117601</v>
      </c>
      <c r="H61" s="158">
        <v>4.46875</v>
      </c>
      <c r="I61" s="174">
        <v>6.7339667458432304</v>
      </c>
      <c r="N61" s="433"/>
      <c r="O61" s="433"/>
    </row>
    <row r="62" spans="2:15" ht="14.25" customHeight="1" x14ac:dyDescent="0.25">
      <c r="B62" s="597" t="s">
        <v>212</v>
      </c>
      <c r="C62" s="262" t="s">
        <v>48</v>
      </c>
      <c r="D62" s="156">
        <v>1</v>
      </c>
      <c r="E62" s="156">
        <v>4</v>
      </c>
      <c r="F62" s="270">
        <v>23</v>
      </c>
      <c r="G62" s="156" t="s">
        <v>51</v>
      </c>
      <c r="H62" s="156" t="s">
        <v>51</v>
      </c>
      <c r="I62" s="171">
        <v>28</v>
      </c>
      <c r="N62" s="433"/>
      <c r="O62" s="433"/>
    </row>
    <row r="63" spans="2:15" ht="15" customHeight="1" x14ac:dyDescent="0.25">
      <c r="B63" s="597"/>
      <c r="C63" s="266" t="s">
        <v>49</v>
      </c>
      <c r="D63" s="339">
        <v>2</v>
      </c>
      <c r="E63" s="157">
        <v>29</v>
      </c>
      <c r="F63" s="271">
        <v>135</v>
      </c>
      <c r="G63" s="157" t="s">
        <v>51</v>
      </c>
      <c r="H63" s="157" t="s">
        <v>51</v>
      </c>
      <c r="I63" s="172">
        <v>166</v>
      </c>
      <c r="N63" s="433"/>
      <c r="O63" s="433"/>
    </row>
    <row r="64" spans="2:15" ht="14.25" customHeight="1" x14ac:dyDescent="0.25">
      <c r="B64" s="597"/>
      <c r="C64" s="268" t="s">
        <v>50</v>
      </c>
      <c r="D64" s="158">
        <v>2</v>
      </c>
      <c r="E64" s="158">
        <v>7.25</v>
      </c>
      <c r="F64" s="272">
        <v>5.86956521739131</v>
      </c>
      <c r="G64" s="158" t="s">
        <v>51</v>
      </c>
      <c r="H64" s="158" t="s">
        <v>51</v>
      </c>
      <c r="I64" s="174">
        <v>5.9285714285714297</v>
      </c>
      <c r="N64" s="433"/>
      <c r="O64" s="433"/>
    </row>
    <row r="65" spans="2:15" ht="14.25" customHeight="1" x14ac:dyDescent="0.25">
      <c r="B65" s="597" t="s">
        <v>213</v>
      </c>
      <c r="C65" s="262" t="s">
        <v>48</v>
      </c>
      <c r="D65" s="156">
        <v>3</v>
      </c>
      <c r="E65" s="156" t="s">
        <v>51</v>
      </c>
      <c r="F65" s="270">
        <v>20</v>
      </c>
      <c r="G65" s="156" t="s">
        <v>51</v>
      </c>
      <c r="H65" s="156" t="s">
        <v>51</v>
      </c>
      <c r="I65" s="171">
        <v>23</v>
      </c>
      <c r="N65" s="433"/>
      <c r="O65" s="433"/>
    </row>
    <row r="66" spans="2:15" ht="15" customHeight="1" x14ac:dyDescent="0.25">
      <c r="B66" s="597"/>
      <c r="C66" s="266" t="s">
        <v>49</v>
      </c>
      <c r="D66" s="157">
        <v>7</v>
      </c>
      <c r="E66" s="157" t="s">
        <v>51</v>
      </c>
      <c r="F66" s="271">
        <v>167</v>
      </c>
      <c r="G66" s="157" t="s">
        <v>51</v>
      </c>
      <c r="H66" s="157" t="s">
        <v>51</v>
      </c>
      <c r="I66" s="172">
        <v>174</v>
      </c>
      <c r="N66" s="433"/>
      <c r="O66" s="433"/>
    </row>
    <row r="67" spans="2:15" ht="14.25" customHeight="1" x14ac:dyDescent="0.25">
      <c r="B67" s="597"/>
      <c r="C67" s="268" t="s">
        <v>50</v>
      </c>
      <c r="D67" s="158">
        <v>2.3333333333333299</v>
      </c>
      <c r="E67" s="158" t="s">
        <v>51</v>
      </c>
      <c r="F67" s="272">
        <v>8.35</v>
      </c>
      <c r="G67" s="158" t="s">
        <v>51</v>
      </c>
      <c r="H67" s="158" t="s">
        <v>51</v>
      </c>
      <c r="I67" s="174">
        <v>7.5652173913043503</v>
      </c>
      <c r="N67" s="433"/>
      <c r="O67" s="433"/>
    </row>
    <row r="68" spans="2:15" ht="14.25" customHeight="1" x14ac:dyDescent="0.25">
      <c r="B68" s="597" t="s">
        <v>214</v>
      </c>
      <c r="C68" s="262" t="s">
        <v>48</v>
      </c>
      <c r="D68" s="156">
        <v>1</v>
      </c>
      <c r="E68" s="156">
        <v>13</v>
      </c>
      <c r="F68" s="270">
        <v>134</v>
      </c>
      <c r="G68" s="156">
        <v>2</v>
      </c>
      <c r="H68" s="156" t="s">
        <v>51</v>
      </c>
      <c r="I68" s="171">
        <v>150</v>
      </c>
      <c r="N68" s="433"/>
      <c r="O68" s="433"/>
    </row>
    <row r="69" spans="2:15" ht="15" customHeight="1" x14ac:dyDescent="0.25">
      <c r="B69" s="597"/>
      <c r="C69" s="266" t="s">
        <v>49</v>
      </c>
      <c r="D69" s="157">
        <v>2</v>
      </c>
      <c r="E69" s="157">
        <v>78</v>
      </c>
      <c r="F69" s="271">
        <v>517</v>
      </c>
      <c r="G69" s="157">
        <v>6</v>
      </c>
      <c r="H69" s="157" t="s">
        <v>51</v>
      </c>
      <c r="I69" s="172">
        <v>603</v>
      </c>
      <c r="N69" s="433"/>
      <c r="O69" s="433"/>
    </row>
    <row r="70" spans="2:15" ht="14.25" customHeight="1" x14ac:dyDescent="0.25">
      <c r="B70" s="597"/>
      <c r="C70" s="268" t="s">
        <v>50</v>
      </c>
      <c r="D70" s="158">
        <v>2</v>
      </c>
      <c r="E70" s="158">
        <v>6</v>
      </c>
      <c r="F70" s="272">
        <v>3.8582089552238799</v>
      </c>
      <c r="G70" s="158">
        <v>3</v>
      </c>
      <c r="H70" s="158" t="s">
        <v>51</v>
      </c>
      <c r="I70" s="174">
        <v>4.0199999999999996</v>
      </c>
      <c r="N70" s="433"/>
      <c r="O70" s="433"/>
    </row>
    <row r="71" spans="2:15" ht="14.25" customHeight="1" x14ac:dyDescent="0.25">
      <c r="B71" s="597" t="s">
        <v>215</v>
      </c>
      <c r="C71" s="262" t="s">
        <v>48</v>
      </c>
      <c r="D71" s="156" t="s">
        <v>51</v>
      </c>
      <c r="E71" s="156">
        <v>6</v>
      </c>
      <c r="F71" s="270">
        <v>6</v>
      </c>
      <c r="G71" s="156" t="s">
        <v>51</v>
      </c>
      <c r="H71" s="156" t="s">
        <v>51</v>
      </c>
      <c r="I71" s="171">
        <v>12</v>
      </c>
      <c r="N71" s="433"/>
      <c r="O71" s="433"/>
    </row>
    <row r="72" spans="2:15" ht="15" customHeight="1" x14ac:dyDescent="0.25">
      <c r="B72" s="597"/>
      <c r="C72" s="266" t="s">
        <v>49</v>
      </c>
      <c r="D72" s="157" t="s">
        <v>51</v>
      </c>
      <c r="E72" s="157">
        <v>64</v>
      </c>
      <c r="F72" s="271">
        <v>56</v>
      </c>
      <c r="G72" s="157" t="s">
        <v>51</v>
      </c>
      <c r="H72" s="157" t="s">
        <v>51</v>
      </c>
      <c r="I72" s="172">
        <v>120</v>
      </c>
      <c r="N72" s="433"/>
      <c r="O72" s="433"/>
    </row>
    <row r="73" spans="2:15" ht="14.25" customHeight="1" x14ac:dyDescent="0.25">
      <c r="B73" s="597"/>
      <c r="C73" s="268" t="s">
        <v>50</v>
      </c>
      <c r="D73" s="158" t="s">
        <v>51</v>
      </c>
      <c r="E73" s="158">
        <v>10.6666666666667</v>
      </c>
      <c r="F73" s="272">
        <v>9.3333333333333304</v>
      </c>
      <c r="G73" s="158" t="s">
        <v>51</v>
      </c>
      <c r="H73" s="158" t="s">
        <v>51</v>
      </c>
      <c r="I73" s="174">
        <v>10</v>
      </c>
      <c r="N73" s="433"/>
      <c r="O73" s="433"/>
    </row>
    <row r="74" spans="2:15" ht="14.25" customHeight="1" x14ac:dyDescent="0.25">
      <c r="B74" s="597" t="s">
        <v>216</v>
      </c>
      <c r="C74" s="262" t="s">
        <v>48</v>
      </c>
      <c r="D74" s="156">
        <v>24</v>
      </c>
      <c r="E74" s="156">
        <v>87</v>
      </c>
      <c r="F74" s="270">
        <v>397</v>
      </c>
      <c r="G74" s="156" t="s">
        <v>51</v>
      </c>
      <c r="H74" s="156" t="s">
        <v>51</v>
      </c>
      <c r="I74" s="171">
        <v>508</v>
      </c>
      <c r="N74" s="433"/>
      <c r="O74" s="433"/>
    </row>
    <row r="75" spans="2:15" ht="15" customHeight="1" x14ac:dyDescent="0.25">
      <c r="B75" s="597"/>
      <c r="C75" s="266" t="s">
        <v>49</v>
      </c>
      <c r="D75" s="157">
        <v>94</v>
      </c>
      <c r="E75" s="157">
        <v>342</v>
      </c>
      <c r="F75" s="271">
        <v>2372</v>
      </c>
      <c r="G75" s="157" t="s">
        <v>51</v>
      </c>
      <c r="H75" s="157" t="s">
        <v>51</v>
      </c>
      <c r="I75" s="172">
        <v>2808</v>
      </c>
      <c r="N75" s="433"/>
      <c r="O75" s="433"/>
    </row>
    <row r="76" spans="2:15" ht="14.25" customHeight="1" x14ac:dyDescent="0.25">
      <c r="B76" s="597"/>
      <c r="C76" s="268" t="s">
        <v>50</v>
      </c>
      <c r="D76" s="158">
        <v>3.9166666666666701</v>
      </c>
      <c r="E76" s="158">
        <v>3.9310344827586201</v>
      </c>
      <c r="F76" s="272">
        <v>5.9748110831234298</v>
      </c>
      <c r="G76" s="158" t="s">
        <v>51</v>
      </c>
      <c r="H76" s="158" t="s">
        <v>51</v>
      </c>
      <c r="I76" s="174">
        <v>5.5275590551181102</v>
      </c>
      <c r="N76" s="433"/>
      <c r="O76" s="433"/>
    </row>
    <row r="77" spans="2:15" ht="14.25" customHeight="1" x14ac:dyDescent="0.25">
      <c r="B77" s="597" t="s">
        <v>217</v>
      </c>
      <c r="C77" s="262" t="s">
        <v>48</v>
      </c>
      <c r="D77" s="156" t="s">
        <v>51</v>
      </c>
      <c r="E77" s="156" t="s">
        <v>51</v>
      </c>
      <c r="F77" s="270">
        <v>3</v>
      </c>
      <c r="G77" s="156" t="s">
        <v>51</v>
      </c>
      <c r="H77" s="156" t="s">
        <v>51</v>
      </c>
      <c r="I77" s="171">
        <v>3</v>
      </c>
      <c r="N77" s="433"/>
      <c r="O77" s="433"/>
    </row>
    <row r="78" spans="2:15" ht="15" customHeight="1" x14ac:dyDescent="0.25">
      <c r="B78" s="597"/>
      <c r="C78" s="266" t="s">
        <v>49</v>
      </c>
      <c r="D78" s="157" t="s">
        <v>51</v>
      </c>
      <c r="E78" s="157" t="s">
        <v>51</v>
      </c>
      <c r="F78" s="271">
        <v>27</v>
      </c>
      <c r="G78" s="157" t="s">
        <v>51</v>
      </c>
      <c r="H78" s="157" t="s">
        <v>51</v>
      </c>
      <c r="I78" s="172">
        <v>27</v>
      </c>
      <c r="N78" s="433"/>
      <c r="O78" s="433"/>
    </row>
    <row r="79" spans="2:15" ht="14.25" customHeight="1" x14ac:dyDescent="0.25">
      <c r="B79" s="597"/>
      <c r="C79" s="268" t="s">
        <v>50</v>
      </c>
      <c r="D79" s="158" t="s">
        <v>51</v>
      </c>
      <c r="E79" s="158" t="s">
        <v>51</v>
      </c>
      <c r="F79" s="272">
        <v>9</v>
      </c>
      <c r="G79" s="158" t="s">
        <v>51</v>
      </c>
      <c r="H79" s="158" t="s">
        <v>51</v>
      </c>
      <c r="I79" s="174">
        <v>9</v>
      </c>
      <c r="N79" s="433"/>
      <c r="O79" s="433"/>
    </row>
    <row r="80" spans="2:15" ht="14.25" customHeight="1" x14ac:dyDescent="0.25">
      <c r="B80" s="597" t="s">
        <v>218</v>
      </c>
      <c r="C80" s="262" t="s">
        <v>48</v>
      </c>
      <c r="D80" s="156" t="s">
        <v>51</v>
      </c>
      <c r="E80" s="156" t="s">
        <v>51</v>
      </c>
      <c r="F80" s="270">
        <v>72</v>
      </c>
      <c r="G80" s="156" t="s">
        <v>51</v>
      </c>
      <c r="H80" s="156" t="s">
        <v>51</v>
      </c>
      <c r="I80" s="171">
        <v>72</v>
      </c>
      <c r="N80" s="433"/>
      <c r="O80" s="433"/>
    </row>
    <row r="81" spans="1:22" ht="15" customHeight="1" x14ac:dyDescent="0.25">
      <c r="B81" s="597"/>
      <c r="C81" s="266" t="s">
        <v>49</v>
      </c>
      <c r="D81" s="157" t="s">
        <v>51</v>
      </c>
      <c r="E81" s="157" t="s">
        <v>51</v>
      </c>
      <c r="F81" s="271">
        <v>880</v>
      </c>
      <c r="G81" s="157" t="s">
        <v>51</v>
      </c>
      <c r="H81" s="157" t="s">
        <v>51</v>
      </c>
      <c r="I81" s="172">
        <v>880</v>
      </c>
      <c r="N81" s="433"/>
      <c r="O81" s="433"/>
    </row>
    <row r="82" spans="1:22" ht="14.25" customHeight="1" x14ac:dyDescent="0.25">
      <c r="B82" s="597"/>
      <c r="C82" s="268" t="s">
        <v>50</v>
      </c>
      <c r="D82" s="158" t="s">
        <v>51</v>
      </c>
      <c r="E82" s="158" t="s">
        <v>51</v>
      </c>
      <c r="F82" s="272">
        <v>12.2222222222222</v>
      </c>
      <c r="G82" s="158" t="s">
        <v>51</v>
      </c>
      <c r="H82" s="158" t="s">
        <v>51</v>
      </c>
      <c r="I82" s="174">
        <v>12.2222222222222</v>
      </c>
      <c r="N82" s="433"/>
      <c r="O82" s="433"/>
    </row>
    <row r="83" spans="1:22" ht="14.25" customHeight="1" x14ac:dyDescent="0.25">
      <c r="B83" s="597" t="s">
        <v>219</v>
      </c>
      <c r="C83" s="262" t="s">
        <v>48</v>
      </c>
      <c r="D83" s="156">
        <v>21</v>
      </c>
      <c r="E83" s="156">
        <v>32</v>
      </c>
      <c r="F83" s="270">
        <v>47</v>
      </c>
      <c r="G83" s="156" t="s">
        <v>51</v>
      </c>
      <c r="H83" s="156" t="s">
        <v>51</v>
      </c>
      <c r="I83" s="171">
        <v>100</v>
      </c>
      <c r="N83" s="433"/>
      <c r="O83" s="433"/>
    </row>
    <row r="84" spans="1:22" ht="15" customHeight="1" x14ac:dyDescent="0.25">
      <c r="B84" s="597"/>
      <c r="C84" s="266" t="s">
        <v>49</v>
      </c>
      <c r="D84" s="157">
        <v>72</v>
      </c>
      <c r="E84" s="157">
        <v>287</v>
      </c>
      <c r="F84" s="271">
        <v>301</v>
      </c>
      <c r="G84" s="157" t="s">
        <v>51</v>
      </c>
      <c r="H84" s="157" t="s">
        <v>51</v>
      </c>
      <c r="I84" s="172">
        <v>660</v>
      </c>
      <c r="N84" s="433"/>
      <c r="O84" s="433"/>
    </row>
    <row r="85" spans="1:22" ht="15" customHeight="1" x14ac:dyDescent="0.25">
      <c r="B85" s="597"/>
      <c r="C85" s="268" t="s">
        <v>50</v>
      </c>
      <c r="D85" s="158">
        <v>3.4285714285714302</v>
      </c>
      <c r="E85" s="158">
        <v>8.96875</v>
      </c>
      <c r="F85" s="272">
        <v>6.4042553191489402</v>
      </c>
      <c r="G85" s="158" t="s">
        <v>51</v>
      </c>
      <c r="H85" s="158" t="s">
        <v>51</v>
      </c>
      <c r="I85" s="174">
        <v>6.6</v>
      </c>
      <c r="N85" s="433"/>
      <c r="O85" s="433"/>
    </row>
    <row r="86" spans="1:22" ht="15" customHeight="1" x14ac:dyDescent="0.25">
      <c r="B86" s="597" t="s">
        <v>12</v>
      </c>
      <c r="C86" s="493" t="s">
        <v>48</v>
      </c>
      <c r="D86" s="197">
        <v>1338</v>
      </c>
      <c r="E86" s="197">
        <v>1282</v>
      </c>
      <c r="F86" s="512">
        <v>11214</v>
      </c>
      <c r="G86" s="197">
        <v>26</v>
      </c>
      <c r="H86" s="197">
        <v>146</v>
      </c>
      <c r="I86" s="197">
        <v>14006</v>
      </c>
      <c r="N86" s="433"/>
      <c r="O86" s="433"/>
    </row>
    <row r="87" spans="1:22" ht="15" customHeight="1" x14ac:dyDescent="0.25">
      <c r="B87" s="597"/>
      <c r="C87" s="49" t="s">
        <v>49</v>
      </c>
      <c r="D87" s="172">
        <v>5682</v>
      </c>
      <c r="E87" s="172">
        <v>6668</v>
      </c>
      <c r="F87" s="513">
        <v>65690</v>
      </c>
      <c r="G87" s="172">
        <v>117</v>
      </c>
      <c r="H87" s="172">
        <v>647</v>
      </c>
      <c r="I87" s="172">
        <v>78804</v>
      </c>
      <c r="N87" s="433"/>
      <c r="O87" s="433"/>
    </row>
    <row r="88" spans="1:22" ht="15" customHeight="1" x14ac:dyDescent="0.25">
      <c r="B88" s="597"/>
      <c r="C88" s="225" t="s">
        <v>50</v>
      </c>
      <c r="D88" s="285">
        <v>4.2466367713004498</v>
      </c>
      <c r="E88" s="285">
        <v>5.2012480499220004</v>
      </c>
      <c r="F88" s="286">
        <v>5.8578562511146801</v>
      </c>
      <c r="G88" s="285">
        <v>4.5</v>
      </c>
      <c r="H88" s="285">
        <v>4.4315068493150704</v>
      </c>
      <c r="I88" s="285">
        <v>5.6264458089390299</v>
      </c>
      <c r="N88" s="433"/>
      <c r="O88" s="433"/>
    </row>
    <row r="89" spans="1:22" ht="5.25" customHeight="1" x14ac:dyDescent="0.25">
      <c r="B89" s="27"/>
      <c r="C89" s="28"/>
      <c r="D89" s="28"/>
      <c r="E89" s="28"/>
      <c r="F89" s="28"/>
      <c r="G89" s="28"/>
      <c r="H89" s="28"/>
      <c r="I89" s="28"/>
      <c r="K89" s="290"/>
      <c r="N89" s="433"/>
      <c r="O89" s="433"/>
      <c r="P89" s="307"/>
      <c r="Q89" s="307"/>
      <c r="R89" s="307"/>
      <c r="S89" s="307"/>
      <c r="T89" s="307"/>
      <c r="U89" s="307"/>
      <c r="V89" s="307"/>
    </row>
    <row r="90" spans="1:22" s="280" customFormat="1" ht="12.75" customHeight="1" x14ac:dyDescent="0.2">
      <c r="A90" s="278"/>
      <c r="B90" s="63" t="s">
        <v>73</v>
      </c>
      <c r="C90" s="279"/>
      <c r="D90" s="279"/>
      <c r="E90" s="279"/>
      <c r="F90" s="279"/>
      <c r="G90" s="279"/>
      <c r="H90" s="279"/>
      <c r="K90" s="290"/>
      <c r="N90" s="433"/>
      <c r="O90" s="433"/>
      <c r="P90" s="307"/>
      <c r="Q90" s="307"/>
      <c r="R90" s="307"/>
      <c r="S90" s="307"/>
      <c r="T90" s="307"/>
      <c r="U90" s="307"/>
      <c r="V90" s="307"/>
    </row>
    <row r="91" spans="1:22" s="18" customFormat="1" ht="5.25" customHeight="1" x14ac:dyDescent="0.2">
      <c r="A91" s="34"/>
      <c r="B91" s="427"/>
      <c r="K91" s="290"/>
      <c r="N91" s="433"/>
      <c r="O91" s="433"/>
      <c r="P91" s="307"/>
      <c r="Q91" s="307"/>
      <c r="R91" s="307"/>
      <c r="S91" s="307"/>
      <c r="T91" s="307"/>
      <c r="U91" s="307"/>
      <c r="V91" s="307"/>
    </row>
    <row r="92" spans="1:22" s="18" customFormat="1" ht="12.75" customHeight="1" x14ac:dyDescent="0.2">
      <c r="A92" s="34"/>
      <c r="B92" s="459" t="s">
        <v>289</v>
      </c>
      <c r="K92" s="290"/>
      <c r="N92" s="433"/>
      <c r="O92" s="433"/>
      <c r="P92" s="307"/>
      <c r="Q92" s="307"/>
      <c r="R92" s="307"/>
      <c r="S92" s="307"/>
      <c r="T92" s="307"/>
      <c r="U92" s="307"/>
      <c r="V92" s="307"/>
    </row>
    <row r="93" spans="1:22" s="18" customFormat="1" ht="5.25" customHeight="1" x14ac:dyDescent="0.2">
      <c r="A93" s="34"/>
      <c r="B93" s="427"/>
      <c r="K93" s="290"/>
      <c r="N93" s="433"/>
      <c r="O93" s="433"/>
      <c r="P93" s="307"/>
      <c r="Q93" s="307"/>
      <c r="R93" s="307"/>
      <c r="S93" s="307"/>
      <c r="T93" s="307"/>
      <c r="U93" s="307"/>
      <c r="V93" s="307"/>
    </row>
    <row r="94" spans="1:22" s="18" customFormat="1" ht="12.75" customHeight="1" x14ac:dyDescent="0.2">
      <c r="A94" s="34"/>
      <c r="B94" s="427" t="s">
        <v>71</v>
      </c>
      <c r="D94" s="44"/>
      <c r="E94" s="44"/>
      <c r="F94" s="44"/>
      <c r="G94" s="44"/>
      <c r="H94" s="44"/>
      <c r="I94" s="44"/>
      <c r="K94" s="290"/>
      <c r="N94" s="433"/>
      <c r="O94" s="433"/>
      <c r="P94" s="307"/>
      <c r="Q94" s="307"/>
      <c r="R94" s="307"/>
      <c r="S94" s="307"/>
      <c r="T94" s="307"/>
      <c r="U94" s="307"/>
      <c r="V94" s="307"/>
    </row>
    <row r="95" spans="1:22" ht="15" customHeight="1" x14ac:dyDescent="0.25">
      <c r="C95" s="376"/>
      <c r="D95" s="432"/>
      <c r="E95" s="430"/>
      <c r="K95" s="290"/>
      <c r="N95" s="433"/>
      <c r="O95" s="433"/>
      <c r="P95" s="307"/>
      <c r="Q95" s="307"/>
      <c r="R95" s="307"/>
      <c r="S95" s="307"/>
      <c r="T95" s="307"/>
      <c r="U95" s="307"/>
      <c r="V95" s="307"/>
    </row>
    <row r="96" spans="1:22" ht="15" customHeight="1" x14ac:dyDescent="0.25">
      <c r="C96" s="376"/>
      <c r="D96" s="431"/>
      <c r="E96" s="430"/>
      <c r="F96" s="42"/>
      <c r="G96" s="42"/>
      <c r="H96" s="42"/>
      <c r="I96" s="42"/>
      <c r="K96" s="18"/>
      <c r="N96" s="433"/>
      <c r="O96" s="433"/>
      <c r="P96" s="307"/>
      <c r="Q96" s="307"/>
      <c r="R96" s="307"/>
      <c r="S96" s="307"/>
      <c r="T96" s="307"/>
      <c r="U96" s="307"/>
      <c r="V96" s="307"/>
    </row>
    <row r="97" spans="3:22" ht="15" customHeight="1" x14ac:dyDescent="0.25">
      <c r="C97" s="376"/>
      <c r="D97" s="431"/>
      <c r="E97" s="431"/>
      <c r="F97" s="42"/>
      <c r="G97" s="42"/>
      <c r="H97" s="42"/>
      <c r="I97" s="42"/>
      <c r="K97" s="18"/>
      <c r="N97" s="433"/>
      <c r="O97" s="433"/>
      <c r="P97" s="307"/>
      <c r="Q97" s="307"/>
      <c r="R97" s="307"/>
      <c r="S97" s="307"/>
      <c r="T97" s="307"/>
      <c r="U97" s="307"/>
      <c r="V97" s="307"/>
    </row>
    <row r="98" spans="3:22" x14ac:dyDescent="0.25">
      <c r="D98" s="42"/>
      <c r="E98" s="42"/>
      <c r="F98" s="42"/>
      <c r="G98" s="42"/>
      <c r="H98" s="42"/>
      <c r="I98" s="42"/>
    </row>
    <row r="100" spans="3:22" x14ac:dyDescent="0.25">
      <c r="D100" s="43"/>
      <c r="E100" s="43"/>
      <c r="F100" s="43"/>
      <c r="G100" s="43"/>
      <c r="H100" s="43"/>
      <c r="I100" s="43"/>
    </row>
  </sheetData>
  <mergeCells count="29">
    <mergeCell ref="B86:B88"/>
    <mergeCell ref="B56:B58"/>
    <mergeCell ref="B59:B61"/>
    <mergeCell ref="B62:B64"/>
    <mergeCell ref="B65:B67"/>
    <mergeCell ref="B68:B70"/>
    <mergeCell ref="B71:B73"/>
    <mergeCell ref="B74:B76"/>
    <mergeCell ref="B77:B79"/>
    <mergeCell ref="B80:B82"/>
    <mergeCell ref="B83:B85"/>
    <mergeCell ref="B53:B55"/>
    <mergeCell ref="B20:B22"/>
    <mergeCell ref="B23:B25"/>
    <mergeCell ref="B26:B28"/>
    <mergeCell ref="B29:B31"/>
    <mergeCell ref="B32:B34"/>
    <mergeCell ref="B35:B37"/>
    <mergeCell ref="B38:B40"/>
    <mergeCell ref="B41:B43"/>
    <mergeCell ref="B44:B46"/>
    <mergeCell ref="B47:B49"/>
    <mergeCell ref="B50:B52"/>
    <mergeCell ref="B2:K2"/>
    <mergeCell ref="B17:B19"/>
    <mergeCell ref="B4:B5"/>
    <mergeCell ref="C4:E4"/>
    <mergeCell ref="F4:H4"/>
    <mergeCell ref="I4:K4"/>
  </mergeCells>
  <pageMargins left="0.7" right="0.7" top="0.75" bottom="0.75" header="0.3" footer="0.3"/>
  <pageSetup paperSize="9" scale="52" orientation="portrait" r:id="rId1"/>
  <headerFooter>
    <oddHeader>&amp;L&amp;G&amp;CPrise en charge hospitalière</oddHeader>
    <oddFooter>&amp;L&amp;A&amp;C&amp;P sur &amp;N&amp;R&amp;F</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V38"/>
  <sheetViews>
    <sheetView showGridLines="0" zoomScaleNormal="100" zoomScaleSheetLayoutView="110" workbookViewId="0"/>
  </sheetViews>
  <sheetFormatPr baseColWidth="10" defaultColWidth="11.42578125" defaultRowHeight="14.25" x14ac:dyDescent="0.25"/>
  <cols>
    <col min="1" max="1" width="1.7109375" style="236" customWidth="1"/>
    <col min="2" max="2" width="23.28515625" style="2" customWidth="1"/>
    <col min="3" max="3" width="11.42578125" style="2"/>
    <col min="4" max="22" width="11.5703125" style="2" customWidth="1"/>
    <col min="23" max="16384" width="11.42578125" style="2"/>
  </cols>
  <sheetData>
    <row r="1" spans="1:22" ht="10.15" customHeight="1" x14ac:dyDescent="0.25"/>
    <row r="2" spans="1:22" ht="15.75" customHeight="1" x14ac:dyDescent="0.25">
      <c r="A2" s="237"/>
      <c r="B2" s="238" t="s">
        <v>74</v>
      </c>
      <c r="C2" s="238"/>
      <c r="D2" s="238"/>
      <c r="E2" s="238"/>
      <c r="F2" s="238"/>
      <c r="G2" s="238"/>
      <c r="H2" s="238"/>
      <c r="I2" s="238"/>
      <c r="J2" s="238"/>
      <c r="K2" s="238"/>
      <c r="L2" s="238"/>
      <c r="M2" s="238"/>
      <c r="N2" s="239"/>
      <c r="O2" s="239"/>
      <c r="P2" s="239"/>
    </row>
    <row r="3" spans="1:22" ht="15.75" customHeight="1" x14ac:dyDescent="0.25">
      <c r="B3" s="245"/>
      <c r="C3" s="245"/>
      <c r="D3" s="245"/>
      <c r="E3" s="245"/>
      <c r="F3" s="245"/>
      <c r="G3" s="245"/>
      <c r="H3" s="245"/>
      <c r="I3" s="245"/>
      <c r="J3" s="245"/>
      <c r="K3" s="245"/>
      <c r="L3" s="245"/>
      <c r="M3" s="245"/>
      <c r="N3" s="239"/>
      <c r="O3" s="239"/>
      <c r="P3" s="239"/>
    </row>
    <row r="4" spans="1:22" ht="28.5" customHeight="1" x14ac:dyDescent="0.25">
      <c r="B4" s="224" t="s">
        <v>47</v>
      </c>
      <c r="C4" s="60"/>
      <c r="D4" s="38">
        <v>2002</v>
      </c>
      <c r="E4" s="38">
        <v>2003</v>
      </c>
      <c r="F4" s="38">
        <v>2004</v>
      </c>
      <c r="G4" s="38">
        <v>2005</v>
      </c>
      <c r="H4" s="38">
        <v>2006</v>
      </c>
      <c r="I4" s="38">
        <v>2007</v>
      </c>
      <c r="J4" s="38">
        <v>2008</v>
      </c>
      <c r="K4" s="38">
        <v>2009</v>
      </c>
      <c r="L4" s="38">
        <v>2010</v>
      </c>
      <c r="M4" s="38">
        <v>2011</v>
      </c>
      <c r="N4" s="38">
        <v>2012</v>
      </c>
      <c r="O4" s="38">
        <v>2013</v>
      </c>
      <c r="P4" s="38">
        <v>2014</v>
      </c>
      <c r="Q4" s="38">
        <v>2015</v>
      </c>
      <c r="R4" s="38">
        <v>2016</v>
      </c>
      <c r="S4" s="428">
        <v>2017</v>
      </c>
      <c r="T4" s="222">
        <v>2018</v>
      </c>
      <c r="U4" s="556">
        <v>2019</v>
      </c>
      <c r="V4" s="458">
        <v>2020</v>
      </c>
    </row>
    <row r="5" spans="1:22" ht="15" customHeight="1" x14ac:dyDescent="0.25">
      <c r="B5" s="608" t="s">
        <v>3</v>
      </c>
      <c r="C5" s="51" t="s">
        <v>48</v>
      </c>
      <c r="D5" s="188">
        <v>10380</v>
      </c>
      <c r="E5" s="188">
        <v>10673</v>
      </c>
      <c r="F5" s="188">
        <v>11128</v>
      </c>
      <c r="G5" s="188">
        <v>11229</v>
      </c>
      <c r="H5" s="192">
        <v>11143</v>
      </c>
      <c r="I5" s="192">
        <v>11672</v>
      </c>
      <c r="J5" s="192">
        <v>11689</v>
      </c>
      <c r="K5" s="188">
        <v>11237</v>
      </c>
      <c r="L5" s="188">
        <v>11843</v>
      </c>
      <c r="M5" s="188">
        <v>11902</v>
      </c>
      <c r="N5" s="188">
        <v>11862</v>
      </c>
      <c r="O5" s="188">
        <v>12007</v>
      </c>
      <c r="P5" s="188">
        <v>12024</v>
      </c>
      <c r="Q5" s="188">
        <v>12355</v>
      </c>
      <c r="R5" s="156">
        <v>12825</v>
      </c>
      <c r="S5" s="156">
        <v>12723</v>
      </c>
      <c r="T5" s="156">
        <v>12598</v>
      </c>
      <c r="U5" s="156">
        <v>13025</v>
      </c>
      <c r="V5" s="156">
        <v>12143</v>
      </c>
    </row>
    <row r="6" spans="1:22" ht="15" customHeight="1" x14ac:dyDescent="0.25">
      <c r="B6" s="608"/>
      <c r="C6" s="52" t="s">
        <v>49</v>
      </c>
      <c r="D6" s="193">
        <v>106069</v>
      </c>
      <c r="E6" s="193">
        <v>108089</v>
      </c>
      <c r="F6" s="193">
        <v>92673</v>
      </c>
      <c r="G6" s="193">
        <v>94925</v>
      </c>
      <c r="H6" s="194">
        <v>86836</v>
      </c>
      <c r="I6" s="194">
        <v>91550</v>
      </c>
      <c r="J6" s="194">
        <v>90953</v>
      </c>
      <c r="K6" s="193">
        <v>88535</v>
      </c>
      <c r="L6" s="193">
        <v>89797</v>
      </c>
      <c r="M6" s="193">
        <v>91768</v>
      </c>
      <c r="N6" s="193">
        <v>92753</v>
      </c>
      <c r="O6" s="193">
        <v>94305</v>
      </c>
      <c r="P6" s="193">
        <v>97760</v>
      </c>
      <c r="Q6" s="193">
        <v>97943</v>
      </c>
      <c r="R6" s="170">
        <v>106286</v>
      </c>
      <c r="S6" s="170">
        <v>104888</v>
      </c>
      <c r="T6" s="170">
        <v>106521</v>
      </c>
      <c r="U6" s="170">
        <v>108466</v>
      </c>
      <c r="V6" s="170">
        <v>100900</v>
      </c>
    </row>
    <row r="7" spans="1:22" ht="15" customHeight="1" x14ac:dyDescent="0.25">
      <c r="B7" s="608" t="s">
        <v>4</v>
      </c>
      <c r="C7" s="51" t="s">
        <v>48</v>
      </c>
      <c r="D7" s="188">
        <v>25138</v>
      </c>
      <c r="E7" s="188">
        <v>25602</v>
      </c>
      <c r="F7" s="188">
        <v>26202</v>
      </c>
      <c r="G7" s="188">
        <v>25562</v>
      </c>
      <c r="H7" s="192">
        <v>25761</v>
      </c>
      <c r="I7" s="192">
        <v>25792</v>
      </c>
      <c r="J7" s="192">
        <v>25958</v>
      </c>
      <c r="K7" s="188">
        <v>26004</v>
      </c>
      <c r="L7" s="188">
        <v>26325</v>
      </c>
      <c r="M7" s="188">
        <v>27203</v>
      </c>
      <c r="N7" s="188">
        <v>27407</v>
      </c>
      <c r="O7" s="188">
        <v>27350</v>
      </c>
      <c r="P7" s="188">
        <v>26763</v>
      </c>
      <c r="Q7" s="188">
        <v>26597</v>
      </c>
      <c r="R7" s="156">
        <v>27689</v>
      </c>
      <c r="S7" s="156">
        <v>27781</v>
      </c>
      <c r="T7" s="156">
        <v>27399</v>
      </c>
      <c r="U7" s="156">
        <v>27912</v>
      </c>
      <c r="V7" s="156">
        <v>26321</v>
      </c>
    </row>
    <row r="8" spans="1:22" ht="15" customHeight="1" x14ac:dyDescent="0.25">
      <c r="B8" s="608"/>
      <c r="C8" s="52" t="s">
        <v>49</v>
      </c>
      <c r="D8" s="193">
        <v>317871</v>
      </c>
      <c r="E8" s="193">
        <v>336495</v>
      </c>
      <c r="F8" s="193">
        <v>311364</v>
      </c>
      <c r="G8" s="193">
        <v>301282</v>
      </c>
      <c r="H8" s="194">
        <v>294727</v>
      </c>
      <c r="I8" s="194">
        <v>308768</v>
      </c>
      <c r="J8" s="194">
        <v>305559</v>
      </c>
      <c r="K8" s="193">
        <v>307234</v>
      </c>
      <c r="L8" s="193">
        <v>305683</v>
      </c>
      <c r="M8" s="193">
        <v>306936</v>
      </c>
      <c r="N8" s="193">
        <v>310053</v>
      </c>
      <c r="O8" s="193">
        <v>306355</v>
      </c>
      <c r="P8" s="193">
        <v>297428</v>
      </c>
      <c r="Q8" s="193">
        <v>286089</v>
      </c>
      <c r="R8" s="193">
        <v>290647</v>
      </c>
      <c r="S8" s="193">
        <v>290056</v>
      </c>
      <c r="T8" s="193">
        <v>289966</v>
      </c>
      <c r="U8" s="193">
        <v>287842</v>
      </c>
      <c r="V8" s="193">
        <v>256315</v>
      </c>
    </row>
    <row r="9" spans="1:22" ht="15" customHeight="1" x14ac:dyDescent="0.25">
      <c r="B9" s="608" t="s">
        <v>129</v>
      </c>
      <c r="C9" s="51" t="s">
        <v>48</v>
      </c>
      <c r="D9" s="188">
        <v>7937</v>
      </c>
      <c r="E9" s="188">
        <v>7935</v>
      </c>
      <c r="F9" s="188">
        <v>8861</v>
      </c>
      <c r="G9" s="188">
        <v>9415</v>
      </c>
      <c r="H9" s="192">
        <v>9228</v>
      </c>
      <c r="I9" s="192">
        <v>9222</v>
      </c>
      <c r="J9" s="192">
        <v>9708</v>
      </c>
      <c r="K9" s="188">
        <v>9964</v>
      </c>
      <c r="L9" s="188">
        <v>10232</v>
      </c>
      <c r="M9" s="188">
        <v>10079</v>
      </c>
      <c r="N9" s="188">
        <v>10194</v>
      </c>
      <c r="O9" s="188">
        <v>10023</v>
      </c>
      <c r="P9" s="188">
        <v>9967</v>
      </c>
      <c r="Q9" s="188">
        <v>20217</v>
      </c>
      <c r="R9" s="156">
        <v>20493</v>
      </c>
      <c r="S9" s="156">
        <v>19686</v>
      </c>
      <c r="T9" s="156">
        <v>19593</v>
      </c>
      <c r="U9" s="156">
        <v>18977</v>
      </c>
      <c r="V9" s="156">
        <v>17184</v>
      </c>
    </row>
    <row r="10" spans="1:22" ht="15" customHeight="1" x14ac:dyDescent="0.25">
      <c r="B10" s="608"/>
      <c r="C10" s="52" t="s">
        <v>49</v>
      </c>
      <c r="D10" s="193">
        <v>54525</v>
      </c>
      <c r="E10" s="193">
        <v>53955</v>
      </c>
      <c r="F10" s="193">
        <v>55384</v>
      </c>
      <c r="G10" s="193">
        <v>55969</v>
      </c>
      <c r="H10" s="194">
        <v>56876</v>
      </c>
      <c r="I10" s="194">
        <v>56625</v>
      </c>
      <c r="J10" s="194">
        <v>60610</v>
      </c>
      <c r="K10" s="193">
        <v>61969</v>
      </c>
      <c r="L10" s="193">
        <v>61175</v>
      </c>
      <c r="M10" s="193">
        <v>61803</v>
      </c>
      <c r="N10" s="193">
        <v>62171</v>
      </c>
      <c r="O10" s="193">
        <v>61209</v>
      </c>
      <c r="P10" s="193">
        <v>62742</v>
      </c>
      <c r="Q10" s="193">
        <v>146879</v>
      </c>
      <c r="R10" s="170">
        <v>148869</v>
      </c>
      <c r="S10" s="170">
        <v>141247</v>
      </c>
      <c r="T10" s="170">
        <v>136185</v>
      </c>
      <c r="U10" s="170">
        <v>129328</v>
      </c>
      <c r="V10" s="170">
        <v>115800</v>
      </c>
    </row>
    <row r="11" spans="1:22" ht="15" customHeight="1" x14ac:dyDescent="0.25">
      <c r="B11" s="608" t="s">
        <v>130</v>
      </c>
      <c r="C11" s="51" t="s">
        <v>48</v>
      </c>
      <c r="D11" s="188">
        <v>1899</v>
      </c>
      <c r="E11" s="188">
        <v>1814</v>
      </c>
      <c r="F11" s="188">
        <v>1684</v>
      </c>
      <c r="G11" s="188">
        <v>1453</v>
      </c>
      <c r="H11" s="192">
        <v>1350</v>
      </c>
      <c r="I11" s="192">
        <v>1123</v>
      </c>
      <c r="J11" s="192">
        <v>1140</v>
      </c>
      <c r="K11" s="188">
        <v>1036</v>
      </c>
      <c r="L11" s="188">
        <v>837</v>
      </c>
      <c r="M11" s="188">
        <v>786</v>
      </c>
      <c r="N11" s="188">
        <v>786</v>
      </c>
      <c r="O11" s="188">
        <v>539</v>
      </c>
      <c r="P11" s="188">
        <v>530</v>
      </c>
      <c r="Q11" s="188">
        <v>646</v>
      </c>
      <c r="R11" s="156">
        <v>943</v>
      </c>
      <c r="S11" s="156">
        <v>902</v>
      </c>
      <c r="T11" s="156">
        <v>869</v>
      </c>
      <c r="U11" s="156">
        <v>943</v>
      </c>
      <c r="V11" s="156">
        <v>888</v>
      </c>
    </row>
    <row r="12" spans="1:22" ht="15" customHeight="1" x14ac:dyDescent="0.25">
      <c r="B12" s="608"/>
      <c r="C12" s="52" t="s">
        <v>49</v>
      </c>
      <c r="D12" s="193">
        <v>45679</v>
      </c>
      <c r="E12" s="193">
        <v>44648</v>
      </c>
      <c r="F12" s="193">
        <v>41712</v>
      </c>
      <c r="G12" s="193">
        <v>38932</v>
      </c>
      <c r="H12" s="194">
        <v>34557</v>
      </c>
      <c r="I12" s="194">
        <v>27850</v>
      </c>
      <c r="J12" s="194">
        <v>30281</v>
      </c>
      <c r="K12" s="193">
        <v>26598</v>
      </c>
      <c r="L12" s="193">
        <v>19922</v>
      </c>
      <c r="M12" s="193">
        <v>17778</v>
      </c>
      <c r="N12" s="193">
        <v>17016</v>
      </c>
      <c r="O12" s="193">
        <v>11134</v>
      </c>
      <c r="P12" s="193">
        <v>10612</v>
      </c>
      <c r="Q12" s="193">
        <v>13428</v>
      </c>
      <c r="R12" s="193">
        <v>19096</v>
      </c>
      <c r="S12" s="193">
        <v>17704</v>
      </c>
      <c r="T12" s="193">
        <v>17259</v>
      </c>
      <c r="U12" s="193">
        <v>18971</v>
      </c>
      <c r="V12" s="193">
        <v>16948</v>
      </c>
    </row>
    <row r="13" spans="1:22" ht="15" customHeight="1" x14ac:dyDescent="0.25">
      <c r="B13" s="608" t="s">
        <v>6</v>
      </c>
      <c r="C13" s="51" t="s">
        <v>48</v>
      </c>
      <c r="D13" s="188" t="s">
        <v>11</v>
      </c>
      <c r="E13" s="188" t="s">
        <v>11</v>
      </c>
      <c r="F13" s="188" t="s">
        <v>11</v>
      </c>
      <c r="G13" s="188" t="s">
        <v>11</v>
      </c>
      <c r="H13" s="188" t="s">
        <v>11</v>
      </c>
      <c r="I13" s="188" t="s">
        <v>11</v>
      </c>
      <c r="J13" s="192">
        <v>1201</v>
      </c>
      <c r="K13" s="188">
        <v>1175</v>
      </c>
      <c r="L13" s="188">
        <v>1262</v>
      </c>
      <c r="M13" s="188">
        <v>1301</v>
      </c>
      <c r="N13" s="188">
        <v>1340</v>
      </c>
      <c r="O13" s="188">
        <v>1407</v>
      </c>
      <c r="P13" s="188">
        <v>1395</v>
      </c>
      <c r="Q13" s="188">
        <v>1453</v>
      </c>
      <c r="R13" s="156">
        <v>1382</v>
      </c>
      <c r="S13" s="156">
        <v>1333</v>
      </c>
      <c r="T13" s="156">
        <v>1225</v>
      </c>
      <c r="U13" s="156">
        <v>1309</v>
      </c>
      <c r="V13" s="156">
        <v>1178</v>
      </c>
    </row>
    <row r="14" spans="1:22" ht="15" customHeight="1" x14ac:dyDescent="0.25">
      <c r="B14" s="608"/>
      <c r="C14" s="52" t="s">
        <v>49</v>
      </c>
      <c r="D14" s="193" t="s">
        <v>11</v>
      </c>
      <c r="E14" s="193" t="s">
        <v>11</v>
      </c>
      <c r="F14" s="193" t="s">
        <v>11</v>
      </c>
      <c r="G14" s="193" t="s">
        <v>11</v>
      </c>
      <c r="H14" s="193" t="s">
        <v>11</v>
      </c>
      <c r="I14" s="193" t="s">
        <v>11</v>
      </c>
      <c r="J14" s="194">
        <v>28051</v>
      </c>
      <c r="K14" s="193">
        <v>26958</v>
      </c>
      <c r="L14" s="193">
        <v>29983</v>
      </c>
      <c r="M14" s="193">
        <v>30478</v>
      </c>
      <c r="N14" s="193">
        <v>31871</v>
      </c>
      <c r="O14" s="193">
        <v>34774</v>
      </c>
      <c r="P14" s="193">
        <v>34928</v>
      </c>
      <c r="Q14" s="193">
        <v>36683</v>
      </c>
      <c r="R14" s="193">
        <v>34318</v>
      </c>
      <c r="S14" s="193">
        <v>35256</v>
      </c>
      <c r="T14" s="193">
        <v>32460</v>
      </c>
      <c r="U14" s="193">
        <v>33741</v>
      </c>
      <c r="V14" s="193">
        <v>31762</v>
      </c>
    </row>
    <row r="15" spans="1:22" ht="15" customHeight="1" x14ac:dyDescent="0.25">
      <c r="B15" s="608" t="s">
        <v>7</v>
      </c>
      <c r="C15" s="51" t="s">
        <v>48</v>
      </c>
      <c r="D15" s="188" t="s">
        <v>11</v>
      </c>
      <c r="E15" s="188" t="s">
        <v>11</v>
      </c>
      <c r="F15" s="188" t="s">
        <v>11</v>
      </c>
      <c r="G15" s="188" t="s">
        <v>11</v>
      </c>
      <c r="H15" s="188" t="s">
        <v>11</v>
      </c>
      <c r="I15" s="188" t="s">
        <v>11</v>
      </c>
      <c r="J15" s="192">
        <v>1189</v>
      </c>
      <c r="K15" s="188">
        <v>1257</v>
      </c>
      <c r="L15" s="188">
        <v>1209</v>
      </c>
      <c r="M15" s="188">
        <v>1245</v>
      </c>
      <c r="N15" s="188">
        <v>1266</v>
      </c>
      <c r="O15" s="188">
        <v>1248</v>
      </c>
      <c r="P15" s="188">
        <v>1211</v>
      </c>
      <c r="Q15" s="188">
        <v>1138</v>
      </c>
      <c r="R15" s="156">
        <v>1178</v>
      </c>
      <c r="S15" s="156">
        <v>1187</v>
      </c>
      <c r="T15" s="156">
        <v>1191</v>
      </c>
      <c r="U15" s="156">
        <v>1167</v>
      </c>
      <c r="V15" s="156">
        <v>1011</v>
      </c>
    </row>
    <row r="16" spans="1:22" ht="15" customHeight="1" x14ac:dyDescent="0.25">
      <c r="B16" s="608"/>
      <c r="C16" s="52" t="s">
        <v>49</v>
      </c>
      <c r="D16" s="193" t="s">
        <v>11</v>
      </c>
      <c r="E16" s="193" t="s">
        <v>11</v>
      </c>
      <c r="F16" s="193" t="s">
        <v>11</v>
      </c>
      <c r="G16" s="193" t="s">
        <v>11</v>
      </c>
      <c r="H16" s="193" t="s">
        <v>11</v>
      </c>
      <c r="I16" s="193" t="s">
        <v>11</v>
      </c>
      <c r="J16" s="194">
        <v>24268</v>
      </c>
      <c r="K16" s="193">
        <v>24007</v>
      </c>
      <c r="L16" s="193">
        <v>23271</v>
      </c>
      <c r="M16" s="193">
        <v>23045</v>
      </c>
      <c r="N16" s="193">
        <v>21788</v>
      </c>
      <c r="O16" s="193">
        <v>21741</v>
      </c>
      <c r="P16" s="193">
        <v>22175</v>
      </c>
      <c r="Q16" s="193">
        <v>20817</v>
      </c>
      <c r="R16" s="193">
        <v>20575</v>
      </c>
      <c r="S16" s="193">
        <v>20806</v>
      </c>
      <c r="T16" s="193">
        <v>21148</v>
      </c>
      <c r="U16" s="193">
        <v>21844</v>
      </c>
      <c r="V16" s="193">
        <v>18756</v>
      </c>
    </row>
    <row r="17" spans="1:22" ht="15" customHeight="1" x14ac:dyDescent="0.25">
      <c r="B17" s="608" t="s">
        <v>8</v>
      </c>
      <c r="C17" s="51" t="s">
        <v>48</v>
      </c>
      <c r="D17" s="188" t="s">
        <v>11</v>
      </c>
      <c r="E17" s="188" t="s">
        <v>11</v>
      </c>
      <c r="F17" s="188" t="s">
        <v>11</v>
      </c>
      <c r="G17" s="188" t="s">
        <v>11</v>
      </c>
      <c r="H17" s="188" t="s">
        <v>11</v>
      </c>
      <c r="I17" s="188" t="s">
        <v>11</v>
      </c>
      <c r="J17" s="192">
        <v>1136</v>
      </c>
      <c r="K17" s="188">
        <v>1094</v>
      </c>
      <c r="L17" s="188">
        <v>840</v>
      </c>
      <c r="M17" s="188">
        <v>903</v>
      </c>
      <c r="N17" s="188">
        <v>778</v>
      </c>
      <c r="O17" s="188">
        <v>899</v>
      </c>
      <c r="P17" s="188">
        <v>925</v>
      </c>
      <c r="Q17" s="188">
        <v>787</v>
      </c>
      <c r="R17" s="156">
        <v>823</v>
      </c>
      <c r="S17" s="156">
        <v>752</v>
      </c>
      <c r="T17" s="156">
        <v>723</v>
      </c>
      <c r="U17" s="156">
        <v>746</v>
      </c>
      <c r="V17" s="156">
        <v>667</v>
      </c>
    </row>
    <row r="18" spans="1:22" ht="15" customHeight="1" x14ac:dyDescent="0.25">
      <c r="B18" s="608"/>
      <c r="C18" s="52" t="s">
        <v>49</v>
      </c>
      <c r="D18" s="193" t="s">
        <v>11</v>
      </c>
      <c r="E18" s="193" t="s">
        <v>11</v>
      </c>
      <c r="F18" s="193" t="s">
        <v>11</v>
      </c>
      <c r="G18" s="193" t="s">
        <v>11</v>
      </c>
      <c r="H18" s="193" t="s">
        <v>11</v>
      </c>
      <c r="I18" s="193" t="s">
        <v>11</v>
      </c>
      <c r="J18" s="194">
        <v>19915</v>
      </c>
      <c r="K18" s="193">
        <v>19099</v>
      </c>
      <c r="L18" s="193">
        <v>17556</v>
      </c>
      <c r="M18" s="193">
        <v>19216</v>
      </c>
      <c r="N18" s="193">
        <v>18094</v>
      </c>
      <c r="O18" s="193">
        <v>22047</v>
      </c>
      <c r="P18" s="193">
        <v>23651</v>
      </c>
      <c r="Q18" s="193">
        <v>21743</v>
      </c>
      <c r="R18" s="193">
        <v>22679</v>
      </c>
      <c r="S18" s="193">
        <v>19848</v>
      </c>
      <c r="T18" s="193">
        <v>20723</v>
      </c>
      <c r="U18" s="193">
        <v>20796</v>
      </c>
      <c r="V18" s="193">
        <v>19171</v>
      </c>
    </row>
    <row r="19" spans="1:22" ht="15" customHeight="1" x14ac:dyDescent="0.25">
      <c r="B19" s="608" t="s">
        <v>9</v>
      </c>
      <c r="C19" s="51" t="s">
        <v>48</v>
      </c>
      <c r="D19" s="188">
        <v>1121</v>
      </c>
      <c r="E19" s="188">
        <v>1203</v>
      </c>
      <c r="F19" s="188">
        <v>1417</v>
      </c>
      <c r="G19" s="188">
        <v>1619</v>
      </c>
      <c r="H19" s="192">
        <v>1625</v>
      </c>
      <c r="I19" s="192">
        <v>1634</v>
      </c>
      <c r="J19" s="192">
        <v>1768</v>
      </c>
      <c r="K19" s="188">
        <v>2014</v>
      </c>
      <c r="L19" s="188">
        <v>1695</v>
      </c>
      <c r="M19" s="188">
        <v>1486</v>
      </c>
      <c r="N19" s="188">
        <v>1513</v>
      </c>
      <c r="O19" s="188">
        <v>1536</v>
      </c>
      <c r="P19" s="188">
        <v>1751</v>
      </c>
      <c r="Q19" s="188">
        <v>1753</v>
      </c>
      <c r="R19" s="156">
        <v>1897</v>
      </c>
      <c r="S19" s="156">
        <v>1984</v>
      </c>
      <c r="T19" s="156">
        <v>2030</v>
      </c>
      <c r="U19" s="156">
        <v>2127</v>
      </c>
      <c r="V19" s="156">
        <v>2288</v>
      </c>
    </row>
    <row r="20" spans="1:22" ht="15" customHeight="1" x14ac:dyDescent="0.25">
      <c r="B20" s="608"/>
      <c r="C20" s="52" t="s">
        <v>49</v>
      </c>
      <c r="D20" s="193">
        <v>10500</v>
      </c>
      <c r="E20" s="193">
        <v>10725</v>
      </c>
      <c r="F20" s="193">
        <v>11424</v>
      </c>
      <c r="G20" s="193">
        <v>13358</v>
      </c>
      <c r="H20" s="194">
        <v>12684</v>
      </c>
      <c r="I20" s="194">
        <v>12099</v>
      </c>
      <c r="J20" s="194">
        <v>13541</v>
      </c>
      <c r="K20" s="193">
        <v>14396</v>
      </c>
      <c r="L20" s="193">
        <v>13019</v>
      </c>
      <c r="M20" s="193">
        <v>12227</v>
      </c>
      <c r="N20" s="193">
        <v>10106</v>
      </c>
      <c r="O20" s="193">
        <v>9391</v>
      </c>
      <c r="P20" s="193">
        <v>10399</v>
      </c>
      <c r="Q20" s="193">
        <v>9129</v>
      </c>
      <c r="R20" s="193">
        <v>9026</v>
      </c>
      <c r="S20" s="193">
        <v>9324</v>
      </c>
      <c r="T20" s="193">
        <v>9342</v>
      </c>
      <c r="U20" s="193">
        <v>9681</v>
      </c>
      <c r="V20" s="193">
        <v>9798</v>
      </c>
    </row>
    <row r="21" spans="1:22" ht="15" customHeight="1" x14ac:dyDescent="0.25">
      <c r="B21" s="608" t="s">
        <v>134</v>
      </c>
      <c r="C21" s="51" t="s">
        <v>48</v>
      </c>
      <c r="D21" s="188" t="s">
        <v>11</v>
      </c>
      <c r="E21" s="188" t="s">
        <v>11</v>
      </c>
      <c r="F21" s="188" t="s">
        <v>11</v>
      </c>
      <c r="G21" s="188" t="s">
        <v>11</v>
      </c>
      <c r="H21" s="188" t="s">
        <v>11</v>
      </c>
      <c r="I21" s="188" t="s">
        <v>11</v>
      </c>
      <c r="J21" s="188" t="s">
        <v>11</v>
      </c>
      <c r="K21" s="188" t="s">
        <v>11</v>
      </c>
      <c r="L21" s="188" t="s">
        <v>11</v>
      </c>
      <c r="M21" s="188" t="s">
        <v>11</v>
      </c>
      <c r="N21" s="188" t="s">
        <v>11</v>
      </c>
      <c r="O21" s="188" t="s">
        <v>11</v>
      </c>
      <c r="P21" s="188">
        <v>188</v>
      </c>
      <c r="Q21" s="188">
        <v>476</v>
      </c>
      <c r="R21" s="156">
        <v>981</v>
      </c>
      <c r="S21" s="156">
        <v>1192</v>
      </c>
      <c r="T21" s="156">
        <v>1132</v>
      </c>
      <c r="U21" s="156">
        <v>1241</v>
      </c>
      <c r="V21" s="156">
        <v>1068</v>
      </c>
    </row>
    <row r="22" spans="1:22" ht="15" customHeight="1" x14ac:dyDescent="0.25">
      <c r="B22" s="608"/>
      <c r="C22" s="52" t="s">
        <v>49</v>
      </c>
      <c r="D22" s="193" t="s">
        <v>11</v>
      </c>
      <c r="E22" s="193" t="s">
        <v>11</v>
      </c>
      <c r="F22" s="193" t="s">
        <v>11</v>
      </c>
      <c r="G22" s="193" t="s">
        <v>11</v>
      </c>
      <c r="H22" s="193" t="s">
        <v>11</v>
      </c>
      <c r="I22" s="193" t="s">
        <v>11</v>
      </c>
      <c r="J22" s="193" t="s">
        <v>11</v>
      </c>
      <c r="K22" s="193" t="s">
        <v>11</v>
      </c>
      <c r="L22" s="193" t="s">
        <v>11</v>
      </c>
      <c r="M22" s="193" t="s">
        <v>11</v>
      </c>
      <c r="N22" s="193" t="s">
        <v>11</v>
      </c>
      <c r="O22" s="193" t="s">
        <v>11</v>
      </c>
      <c r="P22" s="193">
        <v>972</v>
      </c>
      <c r="Q22" s="193">
        <v>2242</v>
      </c>
      <c r="R22" s="193">
        <v>4724</v>
      </c>
      <c r="S22" s="193">
        <v>5486</v>
      </c>
      <c r="T22" s="193">
        <v>5481</v>
      </c>
      <c r="U22" s="193">
        <v>5695</v>
      </c>
      <c r="V22" s="193">
        <v>4758</v>
      </c>
    </row>
    <row r="23" spans="1:22" ht="15" customHeight="1" x14ac:dyDescent="0.25">
      <c r="B23" s="608" t="s">
        <v>10</v>
      </c>
      <c r="C23" s="51" t="s">
        <v>48</v>
      </c>
      <c r="D23" s="188">
        <v>877</v>
      </c>
      <c r="E23" s="188">
        <v>862</v>
      </c>
      <c r="F23" s="188">
        <v>927</v>
      </c>
      <c r="G23" s="188">
        <v>991</v>
      </c>
      <c r="H23" s="192">
        <v>930</v>
      </c>
      <c r="I23" s="192">
        <v>1043</v>
      </c>
      <c r="J23" s="192">
        <v>1035</v>
      </c>
      <c r="K23" s="188">
        <v>1000</v>
      </c>
      <c r="L23" s="188">
        <v>1055</v>
      </c>
      <c r="M23" s="188">
        <v>976</v>
      </c>
      <c r="N23" s="188">
        <v>1062</v>
      </c>
      <c r="O23" s="188">
        <v>1060</v>
      </c>
      <c r="P23" s="188">
        <v>1073</v>
      </c>
      <c r="Q23" s="188">
        <v>1183</v>
      </c>
      <c r="R23" s="156">
        <v>1374</v>
      </c>
      <c r="S23" s="156">
        <v>1362</v>
      </c>
      <c r="T23" s="156">
        <v>1318</v>
      </c>
      <c r="U23" s="156">
        <v>1286</v>
      </c>
      <c r="V23" s="156">
        <v>1122</v>
      </c>
    </row>
    <row r="24" spans="1:22" ht="15" customHeight="1" x14ac:dyDescent="0.25">
      <c r="B24" s="608"/>
      <c r="C24" s="52" t="s">
        <v>49</v>
      </c>
      <c r="D24" s="193">
        <v>33921</v>
      </c>
      <c r="E24" s="193">
        <v>25377</v>
      </c>
      <c r="F24" s="193">
        <v>25955</v>
      </c>
      <c r="G24" s="193">
        <v>28693</v>
      </c>
      <c r="H24" s="194">
        <v>26962</v>
      </c>
      <c r="I24" s="194">
        <v>30393</v>
      </c>
      <c r="J24" s="194">
        <v>30644</v>
      </c>
      <c r="K24" s="193">
        <v>29388</v>
      </c>
      <c r="L24" s="193">
        <v>30397</v>
      </c>
      <c r="M24" s="193">
        <v>29892</v>
      </c>
      <c r="N24" s="193">
        <v>32997</v>
      </c>
      <c r="O24" s="193">
        <v>32455</v>
      </c>
      <c r="P24" s="193">
        <v>31909</v>
      </c>
      <c r="Q24" s="193">
        <v>36791</v>
      </c>
      <c r="R24" s="193">
        <v>39297</v>
      </c>
      <c r="S24" s="193">
        <v>41537</v>
      </c>
      <c r="T24" s="193">
        <v>41023</v>
      </c>
      <c r="U24" s="193">
        <v>42935</v>
      </c>
      <c r="V24" s="193">
        <v>39445</v>
      </c>
    </row>
    <row r="25" spans="1:22" s="18" customFormat="1" ht="15" customHeight="1" x14ac:dyDescent="0.25">
      <c r="A25" s="34"/>
      <c r="B25" s="608" t="s">
        <v>12</v>
      </c>
      <c r="C25" s="53" t="s">
        <v>48</v>
      </c>
      <c r="D25" s="186">
        <v>47352</v>
      </c>
      <c r="E25" s="186">
        <v>48089</v>
      </c>
      <c r="F25" s="186">
        <v>50219</v>
      </c>
      <c r="G25" s="186">
        <v>50269</v>
      </c>
      <c r="H25" s="186">
        <v>50037</v>
      </c>
      <c r="I25" s="186">
        <v>50486</v>
      </c>
      <c r="J25" s="186">
        <v>54824</v>
      </c>
      <c r="K25" s="186">
        <v>54781</v>
      </c>
      <c r="L25" s="186">
        <v>55298</v>
      </c>
      <c r="M25" s="186">
        <v>55881</v>
      </c>
      <c r="N25" s="186">
        <v>56208</v>
      </c>
      <c r="O25" s="186">
        <v>56069</v>
      </c>
      <c r="P25" s="186">
        <v>55827</v>
      </c>
      <c r="Q25" s="186">
        <v>66605</v>
      </c>
      <c r="R25" s="227">
        <v>69585</v>
      </c>
      <c r="S25" s="227">
        <v>68902</v>
      </c>
      <c r="T25" s="227">
        <v>68078</v>
      </c>
      <c r="U25" s="227">
        <v>68733</v>
      </c>
      <c r="V25" s="227">
        <v>63870</v>
      </c>
    </row>
    <row r="26" spans="1:22" ht="15" customHeight="1" x14ac:dyDescent="0.25">
      <c r="B26" s="608"/>
      <c r="C26" s="54" t="s">
        <v>49</v>
      </c>
      <c r="D26" s="195">
        <v>568565</v>
      </c>
      <c r="E26" s="195">
        <v>579289</v>
      </c>
      <c r="F26" s="195">
        <v>538512</v>
      </c>
      <c r="G26" s="195">
        <v>533159</v>
      </c>
      <c r="H26" s="195">
        <v>512642</v>
      </c>
      <c r="I26" s="195">
        <v>527285</v>
      </c>
      <c r="J26" s="195">
        <v>603822</v>
      </c>
      <c r="K26" s="195">
        <v>598184</v>
      </c>
      <c r="L26" s="195">
        <v>590803</v>
      </c>
      <c r="M26" s="195">
        <v>593143</v>
      </c>
      <c r="N26" s="195">
        <v>596849</v>
      </c>
      <c r="O26" s="195">
        <v>593411</v>
      </c>
      <c r="P26" s="195">
        <v>592576</v>
      </c>
      <c r="Q26" s="195">
        <v>671744</v>
      </c>
      <c r="R26" s="196">
        <v>695517</v>
      </c>
      <c r="S26" s="196">
        <v>686152</v>
      </c>
      <c r="T26" s="196">
        <v>680108</v>
      </c>
      <c r="U26" s="196">
        <v>679299</v>
      </c>
      <c r="V26" s="196">
        <v>613653</v>
      </c>
    </row>
    <row r="27" spans="1:22" s="18" customFormat="1" ht="5.25" customHeight="1" x14ac:dyDescent="0.25">
      <c r="A27" s="34"/>
      <c r="B27" s="226"/>
    </row>
    <row r="28" spans="1:22" s="18" customFormat="1" ht="12.75" customHeight="1" x14ac:dyDescent="0.25">
      <c r="A28" s="34"/>
      <c r="B28" s="609" t="s">
        <v>77</v>
      </c>
      <c r="C28" s="609"/>
    </row>
    <row r="29" spans="1:22" ht="5.25" customHeight="1" x14ac:dyDescent="0.25">
      <c r="B29" s="27"/>
      <c r="C29" s="28"/>
      <c r="D29" s="28"/>
      <c r="E29" s="28"/>
      <c r="F29" s="28"/>
      <c r="G29" s="28"/>
      <c r="H29" s="28"/>
      <c r="I29" s="28"/>
      <c r="J29" s="28"/>
      <c r="K29" s="28"/>
      <c r="L29" s="28"/>
    </row>
    <row r="30" spans="1:22" ht="12.75" customHeight="1" x14ac:dyDescent="0.25">
      <c r="B30" s="459" t="s">
        <v>289</v>
      </c>
      <c r="C30" s="28"/>
      <c r="D30" s="28"/>
      <c r="E30" s="28"/>
      <c r="F30" s="28"/>
      <c r="G30" s="28"/>
      <c r="H30" s="28"/>
      <c r="I30" s="28"/>
      <c r="J30" s="28"/>
      <c r="K30" s="28"/>
      <c r="L30" s="28"/>
    </row>
    <row r="31" spans="1:22" ht="5.25" customHeight="1" x14ac:dyDescent="0.25">
      <c r="B31" s="27"/>
      <c r="C31" s="28"/>
      <c r="D31" s="28"/>
      <c r="E31" s="28"/>
      <c r="F31" s="28"/>
      <c r="G31" s="28"/>
      <c r="H31" s="28"/>
      <c r="I31" s="28"/>
      <c r="J31" s="28"/>
      <c r="K31" s="28"/>
      <c r="L31" s="28"/>
    </row>
    <row r="32" spans="1:22" ht="12.75" customHeight="1" x14ac:dyDescent="0.25">
      <c r="B32" s="90" t="s">
        <v>76</v>
      </c>
      <c r="C32" s="16"/>
      <c r="D32" s="16"/>
      <c r="E32" s="16"/>
      <c r="F32" s="16"/>
      <c r="G32" s="16"/>
      <c r="H32" s="16"/>
      <c r="I32" s="16"/>
      <c r="M32" s="20"/>
      <c r="N32" s="10"/>
      <c r="O32" s="10"/>
      <c r="P32" s="10"/>
    </row>
    <row r="33" spans="2:22" ht="5.25" customHeight="1" x14ac:dyDescent="0.25">
      <c r="B33" s="27"/>
      <c r="C33" s="28"/>
      <c r="D33" s="28"/>
      <c r="E33" s="28"/>
      <c r="F33" s="28"/>
      <c r="G33" s="28"/>
      <c r="H33" s="28"/>
      <c r="I33" s="28"/>
      <c r="J33" s="28"/>
      <c r="K33" s="28"/>
      <c r="L33" s="28"/>
    </row>
    <row r="34" spans="2:22" ht="27.2" customHeight="1" x14ac:dyDescent="0.25">
      <c r="B34" s="588" t="s">
        <v>135</v>
      </c>
      <c r="C34" s="588"/>
      <c r="D34" s="588"/>
      <c r="E34" s="588"/>
      <c r="F34" s="588"/>
      <c r="G34" s="588"/>
      <c r="H34" s="588"/>
      <c r="I34" s="588"/>
      <c r="J34" s="588"/>
      <c r="K34" s="588"/>
      <c r="L34" s="588"/>
      <c r="M34" s="588"/>
      <c r="N34" s="588"/>
      <c r="O34" s="588"/>
      <c r="P34" s="588"/>
      <c r="Q34" s="588"/>
      <c r="R34" s="588"/>
      <c r="S34" s="588"/>
      <c r="T34" s="588"/>
      <c r="U34" s="588"/>
      <c r="V34" s="588"/>
    </row>
    <row r="35" spans="2:22" ht="6.75" customHeight="1" x14ac:dyDescent="0.25">
      <c r="B35" s="226"/>
      <c r="C35" s="18"/>
    </row>
    <row r="36" spans="2:22" ht="12.75" customHeight="1" x14ac:dyDescent="0.25">
      <c r="B36" s="226" t="s">
        <v>71</v>
      </c>
      <c r="C36" s="18"/>
      <c r="D36" s="240"/>
      <c r="E36" s="240"/>
      <c r="F36" s="240"/>
      <c r="G36" s="240"/>
      <c r="H36" s="240"/>
      <c r="I36" s="240"/>
      <c r="J36" s="240"/>
      <c r="K36" s="240"/>
      <c r="L36" s="240"/>
      <c r="M36" s="240"/>
      <c r="N36" s="240"/>
      <c r="O36" s="240"/>
      <c r="P36" s="240"/>
      <c r="Q36" s="240"/>
      <c r="R36" s="240"/>
      <c r="S36" s="240"/>
    </row>
    <row r="37" spans="2:22" x14ac:dyDescent="0.25">
      <c r="D37" s="240"/>
      <c r="E37" s="240"/>
      <c r="F37" s="240"/>
      <c r="G37" s="240"/>
      <c r="H37" s="240"/>
      <c r="I37" s="240"/>
      <c r="J37" s="240"/>
      <c r="K37" s="240"/>
      <c r="L37" s="240"/>
      <c r="M37" s="240"/>
      <c r="N37" s="240"/>
      <c r="O37" s="240"/>
      <c r="P37" s="240"/>
      <c r="Q37" s="240"/>
      <c r="R37" s="240"/>
      <c r="S37" s="240"/>
    </row>
    <row r="38" spans="2:22" x14ac:dyDescent="0.25">
      <c r="D38" s="240"/>
      <c r="E38" s="240"/>
      <c r="F38" s="240"/>
      <c r="G38" s="240"/>
      <c r="H38" s="240"/>
      <c r="I38" s="240"/>
      <c r="J38" s="240"/>
      <c r="K38" s="240"/>
      <c r="L38" s="240"/>
      <c r="M38" s="240"/>
      <c r="N38" s="240"/>
      <c r="O38" s="240"/>
      <c r="P38" s="240"/>
      <c r="Q38" s="240"/>
      <c r="R38" s="240"/>
      <c r="S38" s="240"/>
    </row>
  </sheetData>
  <mergeCells count="13">
    <mergeCell ref="B34:V34"/>
    <mergeCell ref="B28:C28"/>
    <mergeCell ref="B25:B26"/>
    <mergeCell ref="B23:B24"/>
    <mergeCell ref="B15:B16"/>
    <mergeCell ref="B17:B18"/>
    <mergeCell ref="B19:B20"/>
    <mergeCell ref="B21:B22"/>
    <mergeCell ref="B13:B14"/>
    <mergeCell ref="B5:B6"/>
    <mergeCell ref="B7:B8"/>
    <mergeCell ref="B9:B10"/>
    <mergeCell ref="B11:B12"/>
  </mergeCells>
  <pageMargins left="0.70866141732283472" right="0.70866141732283472" top="0.74803149606299213" bottom="0.74803149606299213" header="0.31496062992125984" footer="0.31496062992125984"/>
  <pageSetup paperSize="9" scale="50" orientation="landscape" r:id="rId1"/>
  <headerFooter>
    <oddHeader>&amp;L&amp;G&amp;CPrise en charge hospitalière</oddHeader>
    <oddFooter>&amp;L&amp;A&amp;C&amp;P sur &amp;N&amp;R&amp;F</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Y32"/>
  <sheetViews>
    <sheetView showGridLines="0" zoomScaleNormal="100" zoomScaleSheetLayoutView="110" workbookViewId="0"/>
  </sheetViews>
  <sheetFormatPr baseColWidth="10" defaultColWidth="11.42578125" defaultRowHeight="14.25" x14ac:dyDescent="0.25"/>
  <cols>
    <col min="1" max="1" width="1.7109375" style="236" customWidth="1"/>
    <col min="2" max="2" width="19.7109375" style="2" customWidth="1"/>
    <col min="3" max="3" width="11.42578125" style="2"/>
    <col min="4" max="22" width="11.5703125" style="2" customWidth="1"/>
    <col min="23" max="16384" width="11.42578125" style="2"/>
  </cols>
  <sheetData>
    <row r="1" spans="1:25" ht="10.15" customHeight="1" x14ac:dyDescent="0.25"/>
    <row r="2" spans="1:25" ht="15" x14ac:dyDescent="0.25">
      <c r="A2" s="237"/>
      <c r="B2" s="238" t="s">
        <v>75</v>
      </c>
      <c r="C2" s="238"/>
      <c r="D2" s="238"/>
      <c r="E2" s="238"/>
      <c r="F2" s="238"/>
      <c r="G2" s="238"/>
      <c r="H2" s="238"/>
      <c r="I2" s="238"/>
      <c r="J2" s="238"/>
      <c r="K2" s="238"/>
      <c r="L2" s="238"/>
      <c r="M2" s="238"/>
      <c r="N2" s="238"/>
      <c r="O2" s="238"/>
      <c r="P2" s="238"/>
      <c r="Q2" s="238"/>
    </row>
    <row r="3" spans="1:25" ht="12.75" customHeight="1" x14ac:dyDescent="0.25"/>
    <row r="4" spans="1:25" ht="27" customHeight="1" x14ac:dyDescent="0.25">
      <c r="B4" s="224" t="s">
        <v>47</v>
      </c>
      <c r="C4" s="60"/>
      <c r="D4" s="37">
        <v>2002</v>
      </c>
      <c r="E4" s="37">
        <v>2003</v>
      </c>
      <c r="F4" s="37">
        <v>2004</v>
      </c>
      <c r="G4" s="37">
        <v>2005</v>
      </c>
      <c r="H4" s="37">
        <v>2006</v>
      </c>
      <c r="I4" s="37">
        <v>2007</v>
      </c>
      <c r="J4" s="37">
        <v>2008</v>
      </c>
      <c r="K4" s="37">
        <v>2009</v>
      </c>
      <c r="L4" s="37">
        <v>2010</v>
      </c>
      <c r="M4" s="37">
        <v>2011</v>
      </c>
      <c r="N4" s="37">
        <v>2012</v>
      </c>
      <c r="O4" s="37">
        <v>2013</v>
      </c>
      <c r="P4" s="37">
        <v>2014</v>
      </c>
      <c r="Q4" s="37">
        <v>2015</v>
      </c>
      <c r="R4" s="37">
        <v>2016</v>
      </c>
      <c r="S4" s="434">
        <v>2017</v>
      </c>
      <c r="T4" s="222">
        <v>2018</v>
      </c>
      <c r="U4" s="556">
        <v>2019</v>
      </c>
      <c r="V4" s="458">
        <v>2020</v>
      </c>
    </row>
    <row r="5" spans="1:25" ht="15" customHeight="1" x14ac:dyDescent="0.25">
      <c r="B5" s="608" t="s">
        <v>3</v>
      </c>
      <c r="C5" s="51" t="s">
        <v>48</v>
      </c>
      <c r="D5" s="188">
        <v>9192</v>
      </c>
      <c r="E5" s="188">
        <v>9898</v>
      </c>
      <c r="F5" s="188">
        <v>10125</v>
      </c>
      <c r="G5" s="188">
        <v>10113</v>
      </c>
      <c r="H5" s="188">
        <v>10249</v>
      </c>
      <c r="I5" s="188">
        <v>10627</v>
      </c>
      <c r="J5" s="188">
        <v>10696</v>
      </c>
      <c r="K5" s="188">
        <v>10373</v>
      </c>
      <c r="L5" s="188">
        <v>10945</v>
      </c>
      <c r="M5" s="188">
        <v>10972</v>
      </c>
      <c r="N5" s="188">
        <v>10971</v>
      </c>
      <c r="O5" s="188">
        <v>11062</v>
      </c>
      <c r="P5" s="188">
        <v>11107</v>
      </c>
      <c r="Q5" s="188">
        <v>11388</v>
      </c>
      <c r="R5" s="156">
        <v>11460</v>
      </c>
      <c r="S5" s="156">
        <v>11363</v>
      </c>
      <c r="T5" s="156">
        <v>11174</v>
      </c>
      <c r="U5" s="156">
        <v>11494</v>
      </c>
      <c r="V5" s="156">
        <v>10553</v>
      </c>
      <c r="Y5" s="241"/>
    </row>
    <row r="6" spans="1:25" ht="15" customHeight="1" x14ac:dyDescent="0.25">
      <c r="B6" s="608"/>
      <c r="C6" s="55" t="s">
        <v>49</v>
      </c>
      <c r="D6" s="189">
        <v>65260</v>
      </c>
      <c r="E6" s="189">
        <v>79345</v>
      </c>
      <c r="F6" s="189">
        <v>64724</v>
      </c>
      <c r="G6" s="189">
        <v>64517</v>
      </c>
      <c r="H6" s="189">
        <v>62512</v>
      </c>
      <c r="I6" s="189">
        <v>65515</v>
      </c>
      <c r="J6" s="189">
        <v>67888</v>
      </c>
      <c r="K6" s="189">
        <v>67187</v>
      </c>
      <c r="L6" s="189">
        <v>68471</v>
      </c>
      <c r="M6" s="189">
        <v>68723</v>
      </c>
      <c r="N6" s="189">
        <v>70060</v>
      </c>
      <c r="O6" s="189">
        <v>70645</v>
      </c>
      <c r="P6" s="189">
        <v>73374</v>
      </c>
      <c r="Q6" s="189">
        <v>72780</v>
      </c>
      <c r="R6" s="189">
        <v>72369</v>
      </c>
      <c r="S6" s="189">
        <v>70386</v>
      </c>
      <c r="T6" s="189">
        <v>70497</v>
      </c>
      <c r="U6" s="189">
        <v>71012</v>
      </c>
      <c r="V6" s="189">
        <v>63823</v>
      </c>
      <c r="Y6" s="241"/>
    </row>
    <row r="7" spans="1:25" s="247" customFormat="1" ht="15" customHeight="1" x14ac:dyDescent="0.25">
      <c r="A7" s="514"/>
      <c r="B7" s="608"/>
      <c r="C7" s="515" t="s">
        <v>50</v>
      </c>
      <c r="D7" s="162">
        <v>7.0996518711923411</v>
      </c>
      <c r="E7" s="162">
        <v>8.0162659123055171</v>
      </c>
      <c r="F7" s="162">
        <v>6.3924938271604939</v>
      </c>
      <c r="G7" s="162">
        <v>6.3796104024522888</v>
      </c>
      <c r="H7" s="162">
        <v>6.0993267635866912</v>
      </c>
      <c r="I7" s="162">
        <v>6.1649571845299711</v>
      </c>
      <c r="J7" s="162">
        <v>6.3470456245325355</v>
      </c>
      <c r="K7" s="162">
        <v>6.4771040200520584</v>
      </c>
      <c r="L7" s="162">
        <v>6.2559159433531288</v>
      </c>
      <c r="M7" s="162">
        <v>6.2634888807874587</v>
      </c>
      <c r="N7" s="162">
        <v>6.3859265335885498</v>
      </c>
      <c r="O7" s="162">
        <v>6.3862773458687396</v>
      </c>
      <c r="P7" s="162">
        <v>6.6061042585756704</v>
      </c>
      <c r="Q7" s="162">
        <v>6.39093782929399</v>
      </c>
      <c r="R7" s="158">
        <v>6.3149214659685899</v>
      </c>
      <c r="S7" s="158">
        <v>6.1943148816333702</v>
      </c>
      <c r="T7" s="158">
        <v>6.3090209414712701</v>
      </c>
      <c r="U7" s="158">
        <v>6.1781799199582403</v>
      </c>
      <c r="V7" s="158">
        <v>6.0478536908935903</v>
      </c>
    </row>
    <row r="8" spans="1:25" ht="15" customHeight="1" x14ac:dyDescent="0.25">
      <c r="B8" s="608" t="s">
        <v>4</v>
      </c>
      <c r="C8" s="51" t="s">
        <v>48</v>
      </c>
      <c r="D8" s="188">
        <v>20959</v>
      </c>
      <c r="E8" s="188">
        <v>21343</v>
      </c>
      <c r="F8" s="188">
        <v>21919</v>
      </c>
      <c r="G8" s="188">
        <v>20853</v>
      </c>
      <c r="H8" s="188">
        <v>20990</v>
      </c>
      <c r="I8" s="188">
        <v>20998</v>
      </c>
      <c r="J8" s="188">
        <v>21116</v>
      </c>
      <c r="K8" s="188">
        <v>20958</v>
      </c>
      <c r="L8" s="188">
        <v>21248</v>
      </c>
      <c r="M8" s="188">
        <v>22030</v>
      </c>
      <c r="N8" s="188">
        <v>22233</v>
      </c>
      <c r="O8" s="188">
        <v>22131</v>
      </c>
      <c r="P8" s="188">
        <v>21797</v>
      </c>
      <c r="Q8" s="188">
        <v>21890</v>
      </c>
      <c r="R8" s="156">
        <v>22714</v>
      </c>
      <c r="S8" s="156">
        <v>22721</v>
      </c>
      <c r="T8" s="156">
        <v>22821</v>
      </c>
      <c r="U8" s="156">
        <v>23129</v>
      </c>
      <c r="V8" s="156">
        <v>21710</v>
      </c>
      <c r="Y8" s="241"/>
    </row>
    <row r="9" spans="1:25" ht="15" customHeight="1" x14ac:dyDescent="0.25">
      <c r="B9" s="608"/>
      <c r="C9" s="55" t="s">
        <v>49</v>
      </c>
      <c r="D9" s="189">
        <v>171193</v>
      </c>
      <c r="E9" s="189">
        <v>175846</v>
      </c>
      <c r="F9" s="189">
        <v>163741</v>
      </c>
      <c r="G9" s="189">
        <v>145245</v>
      </c>
      <c r="H9" s="189">
        <v>146225</v>
      </c>
      <c r="I9" s="189">
        <v>150635</v>
      </c>
      <c r="J9" s="189">
        <v>154045</v>
      </c>
      <c r="K9" s="189">
        <v>153657</v>
      </c>
      <c r="L9" s="189">
        <v>153350</v>
      </c>
      <c r="M9" s="189">
        <v>159158</v>
      </c>
      <c r="N9" s="189">
        <v>164484</v>
      </c>
      <c r="O9" s="189">
        <v>163540</v>
      </c>
      <c r="P9" s="189">
        <v>161113</v>
      </c>
      <c r="Q9" s="189">
        <v>168251</v>
      </c>
      <c r="R9" s="189">
        <v>168777</v>
      </c>
      <c r="S9" s="189">
        <v>167409</v>
      </c>
      <c r="T9" s="189">
        <v>170190</v>
      </c>
      <c r="U9" s="189">
        <v>170921</v>
      </c>
      <c r="V9" s="189">
        <v>153779</v>
      </c>
      <c r="Y9" s="241"/>
    </row>
    <row r="10" spans="1:25" s="247" customFormat="1" ht="15" customHeight="1" x14ac:dyDescent="0.25">
      <c r="A10" s="514"/>
      <c r="B10" s="608"/>
      <c r="C10" s="515" t="s">
        <v>50</v>
      </c>
      <c r="D10" s="162">
        <v>8.1679946562335992</v>
      </c>
      <c r="E10" s="162">
        <v>8.2390479314060823</v>
      </c>
      <c r="F10" s="162">
        <v>7.4702769286920025</v>
      </c>
      <c r="G10" s="162">
        <v>6.9651848654869806</v>
      </c>
      <c r="H10" s="162">
        <v>6.9664125774178176</v>
      </c>
      <c r="I10" s="162">
        <v>7.1737784550909609</v>
      </c>
      <c r="J10" s="162">
        <v>7.2951790111763595</v>
      </c>
      <c r="K10" s="162">
        <v>7.3316633266533069</v>
      </c>
      <c r="L10" s="162">
        <v>7.2171498493975905</v>
      </c>
      <c r="M10" s="162">
        <v>7.2246028143440766</v>
      </c>
      <c r="N10" s="162">
        <v>7.3981918769396904</v>
      </c>
      <c r="O10" s="162">
        <v>7.3896344494148503</v>
      </c>
      <c r="P10" s="162">
        <v>7.3915217690507902</v>
      </c>
      <c r="Q10" s="162">
        <v>7.6862037460027404</v>
      </c>
      <c r="R10" s="158">
        <v>7.4305274280179603</v>
      </c>
      <c r="S10" s="158">
        <v>7.3680295761630203</v>
      </c>
      <c r="T10" s="158">
        <v>7.4576048376495301</v>
      </c>
      <c r="U10" s="158">
        <v>7.3899001253837202</v>
      </c>
      <c r="V10" s="158">
        <v>7.0833256563795501</v>
      </c>
    </row>
    <row r="11" spans="1:25" ht="15" customHeight="1" x14ac:dyDescent="0.25">
      <c r="B11" s="608" t="s">
        <v>129</v>
      </c>
      <c r="C11" s="51" t="s">
        <v>48</v>
      </c>
      <c r="D11" s="188">
        <v>7937</v>
      </c>
      <c r="E11" s="188">
        <v>7935</v>
      </c>
      <c r="F11" s="188">
        <v>8861</v>
      </c>
      <c r="G11" s="188">
        <v>9415</v>
      </c>
      <c r="H11" s="188">
        <v>9228</v>
      </c>
      <c r="I11" s="188">
        <v>9212</v>
      </c>
      <c r="J11" s="188">
        <v>9645</v>
      </c>
      <c r="K11" s="188">
        <v>9900</v>
      </c>
      <c r="L11" s="188">
        <v>10185</v>
      </c>
      <c r="M11" s="188">
        <v>10032</v>
      </c>
      <c r="N11" s="188">
        <v>10149</v>
      </c>
      <c r="O11" s="188">
        <v>9978</v>
      </c>
      <c r="P11" s="188">
        <v>9928</v>
      </c>
      <c r="Q11" s="188">
        <v>19015</v>
      </c>
      <c r="R11" s="156">
        <v>19260</v>
      </c>
      <c r="S11" s="156">
        <v>18514</v>
      </c>
      <c r="T11" s="156">
        <v>18554</v>
      </c>
      <c r="U11" s="156">
        <v>18025</v>
      </c>
      <c r="V11" s="156">
        <v>16015</v>
      </c>
      <c r="Y11" s="241"/>
    </row>
    <row r="12" spans="1:25" ht="15" customHeight="1" x14ac:dyDescent="0.25">
      <c r="B12" s="608"/>
      <c r="C12" s="55" t="s">
        <v>49</v>
      </c>
      <c r="D12" s="189">
        <v>54525</v>
      </c>
      <c r="E12" s="189">
        <v>53955</v>
      </c>
      <c r="F12" s="189">
        <v>55384</v>
      </c>
      <c r="G12" s="189">
        <v>55969</v>
      </c>
      <c r="H12" s="189">
        <v>56876</v>
      </c>
      <c r="I12" s="189">
        <v>56425</v>
      </c>
      <c r="J12" s="189">
        <v>59694</v>
      </c>
      <c r="K12" s="189">
        <v>61025</v>
      </c>
      <c r="L12" s="189">
        <v>60199</v>
      </c>
      <c r="M12" s="189">
        <v>60602</v>
      </c>
      <c r="N12" s="189">
        <v>61056</v>
      </c>
      <c r="O12" s="189">
        <v>60019</v>
      </c>
      <c r="P12" s="189">
        <v>61536</v>
      </c>
      <c r="Q12" s="189">
        <v>120874</v>
      </c>
      <c r="R12" s="189">
        <v>122792</v>
      </c>
      <c r="S12" s="189">
        <v>116898</v>
      </c>
      <c r="T12" s="189">
        <v>114572</v>
      </c>
      <c r="U12" s="189">
        <v>108948</v>
      </c>
      <c r="V12" s="189">
        <v>93270</v>
      </c>
      <c r="Y12" s="241"/>
    </row>
    <row r="13" spans="1:25" s="247" customFormat="1" ht="15" customHeight="1" x14ac:dyDescent="0.25">
      <c r="A13" s="514"/>
      <c r="B13" s="608"/>
      <c r="C13" s="515" t="s">
        <v>50</v>
      </c>
      <c r="D13" s="162">
        <v>6.869724077107219</v>
      </c>
      <c r="E13" s="162">
        <v>6.7996219281663519</v>
      </c>
      <c r="F13" s="162">
        <v>6.2503103487191058</v>
      </c>
      <c r="G13" s="162">
        <v>5.944662772172066</v>
      </c>
      <c r="H13" s="162">
        <v>6.1634156913740785</v>
      </c>
      <c r="I13" s="162">
        <v>6.1251628310898827</v>
      </c>
      <c r="J13" s="162">
        <v>6.1891135303265941</v>
      </c>
      <c r="K13" s="162">
        <v>6.1641414141414144</v>
      </c>
      <c r="L13" s="162">
        <v>5.9105547373588614</v>
      </c>
      <c r="M13" s="162">
        <v>6.0408692185007977</v>
      </c>
      <c r="N13" s="162">
        <v>6.0159621637599798</v>
      </c>
      <c r="O13" s="162">
        <v>6.0151332932451398</v>
      </c>
      <c r="P13" s="162">
        <v>6.1982272360999202</v>
      </c>
      <c r="Q13" s="162">
        <v>6.35677097028662</v>
      </c>
      <c r="R13" s="158">
        <v>6.37549325025961</v>
      </c>
      <c r="S13" s="158">
        <v>6.3140326239602498</v>
      </c>
      <c r="T13" s="158">
        <v>6.1750565915705504</v>
      </c>
      <c r="U13" s="158">
        <v>6.04427184466019</v>
      </c>
      <c r="V13" s="158">
        <v>5.8239150796128598</v>
      </c>
    </row>
    <row r="14" spans="1:25" ht="15" customHeight="1" x14ac:dyDescent="0.25">
      <c r="B14" s="608" t="s">
        <v>9</v>
      </c>
      <c r="C14" s="51" t="s">
        <v>48</v>
      </c>
      <c r="D14" s="188">
        <v>1121</v>
      </c>
      <c r="E14" s="188">
        <v>1203</v>
      </c>
      <c r="F14" s="188">
        <v>1417</v>
      </c>
      <c r="G14" s="188">
        <v>1619</v>
      </c>
      <c r="H14" s="188">
        <v>1625</v>
      </c>
      <c r="I14" s="188">
        <v>1634</v>
      </c>
      <c r="J14" s="188">
        <v>1768</v>
      </c>
      <c r="K14" s="188">
        <v>2014</v>
      </c>
      <c r="L14" s="188">
        <v>1695</v>
      </c>
      <c r="M14" s="188">
        <v>1486</v>
      </c>
      <c r="N14" s="188">
        <v>1513</v>
      </c>
      <c r="O14" s="188">
        <v>1536</v>
      </c>
      <c r="P14" s="188">
        <v>1751</v>
      </c>
      <c r="Q14" s="188">
        <v>1753</v>
      </c>
      <c r="R14" s="156">
        <v>1897</v>
      </c>
      <c r="S14" s="156">
        <v>1984</v>
      </c>
      <c r="T14" s="156">
        <v>2030</v>
      </c>
      <c r="U14" s="156">
        <v>2127</v>
      </c>
      <c r="V14" s="156">
        <v>2288</v>
      </c>
      <c r="Y14" s="241"/>
    </row>
    <row r="15" spans="1:25" ht="15" customHeight="1" x14ac:dyDescent="0.25">
      <c r="B15" s="608"/>
      <c r="C15" s="55" t="s">
        <v>49</v>
      </c>
      <c r="D15" s="189">
        <v>10500</v>
      </c>
      <c r="E15" s="189">
        <v>10725</v>
      </c>
      <c r="F15" s="189">
        <v>11424</v>
      </c>
      <c r="G15" s="189">
        <v>13358</v>
      </c>
      <c r="H15" s="189">
        <v>12684</v>
      </c>
      <c r="I15" s="189">
        <v>12099</v>
      </c>
      <c r="J15" s="189">
        <v>13541</v>
      </c>
      <c r="K15" s="189">
        <v>14396</v>
      </c>
      <c r="L15" s="189">
        <v>13019</v>
      </c>
      <c r="M15" s="189">
        <v>12227</v>
      </c>
      <c r="N15" s="189">
        <v>10106</v>
      </c>
      <c r="O15" s="189">
        <v>9391</v>
      </c>
      <c r="P15" s="189">
        <v>10399</v>
      </c>
      <c r="Q15" s="189">
        <v>9129</v>
      </c>
      <c r="R15" s="189">
        <v>9026</v>
      </c>
      <c r="S15" s="189">
        <v>9324</v>
      </c>
      <c r="T15" s="189">
        <v>9342</v>
      </c>
      <c r="U15" s="189">
        <v>9681</v>
      </c>
      <c r="V15" s="189">
        <v>9798</v>
      </c>
      <c r="Y15" s="241"/>
    </row>
    <row r="16" spans="1:25" s="247" customFormat="1" ht="15" customHeight="1" x14ac:dyDescent="0.25">
      <c r="A16" s="514"/>
      <c r="B16" s="608"/>
      <c r="C16" s="515" t="s">
        <v>50</v>
      </c>
      <c r="D16" s="162">
        <v>9.36663693131133</v>
      </c>
      <c r="E16" s="162">
        <v>8.9152119700748127</v>
      </c>
      <c r="F16" s="162">
        <v>8.0621030345800992</v>
      </c>
      <c r="G16" s="162">
        <v>8.2507720815318102</v>
      </c>
      <c r="H16" s="162">
        <v>7.805538461538462</v>
      </c>
      <c r="I16" s="162">
        <v>7.40452876376989</v>
      </c>
      <c r="J16" s="162">
        <v>7.6589366515837103</v>
      </c>
      <c r="K16" s="162">
        <v>7.1479642502482621</v>
      </c>
      <c r="L16" s="162">
        <v>7.6808259587020649</v>
      </c>
      <c r="M16" s="162">
        <v>8.2281292059219382</v>
      </c>
      <c r="N16" s="162">
        <v>6.6794448116325196</v>
      </c>
      <c r="O16" s="162">
        <v>6.1139322916666696</v>
      </c>
      <c r="P16" s="162">
        <v>5.9388920616790397</v>
      </c>
      <c r="Q16" s="162">
        <v>5.20764403879065</v>
      </c>
      <c r="R16" s="158">
        <v>4.7580390089615197</v>
      </c>
      <c r="S16" s="158">
        <v>4.6995967741935498</v>
      </c>
      <c r="T16" s="158">
        <v>4.6019704433497504</v>
      </c>
      <c r="U16" s="158">
        <v>4.5514809590973204</v>
      </c>
      <c r="V16" s="158">
        <v>4.2823426573426602</v>
      </c>
    </row>
    <row r="17" spans="1:25" ht="15" customHeight="1" x14ac:dyDescent="0.25">
      <c r="B17" s="608" t="s">
        <v>134</v>
      </c>
      <c r="C17" s="51" t="s">
        <v>48</v>
      </c>
      <c r="D17" s="188" t="s">
        <v>11</v>
      </c>
      <c r="E17" s="188" t="s">
        <v>11</v>
      </c>
      <c r="F17" s="188" t="s">
        <v>11</v>
      </c>
      <c r="G17" s="188" t="s">
        <v>11</v>
      </c>
      <c r="H17" s="188" t="s">
        <v>11</v>
      </c>
      <c r="I17" s="188" t="s">
        <v>11</v>
      </c>
      <c r="J17" s="188" t="s">
        <v>11</v>
      </c>
      <c r="K17" s="188" t="s">
        <v>11</v>
      </c>
      <c r="L17" s="188" t="s">
        <v>11</v>
      </c>
      <c r="M17" s="188" t="s">
        <v>11</v>
      </c>
      <c r="N17" s="188" t="s">
        <v>11</v>
      </c>
      <c r="O17" s="188" t="s">
        <v>11</v>
      </c>
      <c r="P17" s="188">
        <v>188</v>
      </c>
      <c r="Q17" s="188">
        <v>476</v>
      </c>
      <c r="R17" s="156">
        <v>981</v>
      </c>
      <c r="S17" s="156">
        <v>1192</v>
      </c>
      <c r="T17" s="156">
        <v>1132</v>
      </c>
      <c r="U17" s="156">
        <v>1241</v>
      </c>
      <c r="V17" s="156">
        <v>1068</v>
      </c>
      <c r="Y17" s="241"/>
    </row>
    <row r="18" spans="1:25" ht="15" customHeight="1" x14ac:dyDescent="0.25">
      <c r="B18" s="608"/>
      <c r="C18" s="55" t="s">
        <v>49</v>
      </c>
      <c r="D18" s="189" t="s">
        <v>11</v>
      </c>
      <c r="E18" s="189" t="s">
        <v>11</v>
      </c>
      <c r="F18" s="189" t="s">
        <v>11</v>
      </c>
      <c r="G18" s="189" t="s">
        <v>11</v>
      </c>
      <c r="H18" s="189" t="s">
        <v>11</v>
      </c>
      <c r="I18" s="189" t="s">
        <v>11</v>
      </c>
      <c r="J18" s="189" t="s">
        <v>11</v>
      </c>
      <c r="K18" s="189" t="s">
        <v>11</v>
      </c>
      <c r="L18" s="189" t="s">
        <v>11</v>
      </c>
      <c r="M18" s="189" t="s">
        <v>11</v>
      </c>
      <c r="N18" s="189" t="s">
        <v>11</v>
      </c>
      <c r="O18" s="189" t="s">
        <v>11</v>
      </c>
      <c r="P18" s="189">
        <v>972</v>
      </c>
      <c r="Q18" s="189">
        <v>2242</v>
      </c>
      <c r="R18" s="189">
        <v>4724</v>
      </c>
      <c r="S18" s="189">
        <v>5486</v>
      </c>
      <c r="T18" s="189">
        <v>5481</v>
      </c>
      <c r="U18" s="189">
        <v>5695</v>
      </c>
      <c r="V18" s="189">
        <v>4758</v>
      </c>
      <c r="Y18" s="241"/>
    </row>
    <row r="19" spans="1:25" s="247" customFormat="1" ht="15" customHeight="1" x14ac:dyDescent="0.25">
      <c r="A19" s="514"/>
      <c r="B19" s="608"/>
      <c r="C19" s="515" t="s">
        <v>50</v>
      </c>
      <c r="D19" s="162" t="s">
        <v>11</v>
      </c>
      <c r="E19" s="162" t="s">
        <v>11</v>
      </c>
      <c r="F19" s="162" t="s">
        <v>11</v>
      </c>
      <c r="G19" s="162" t="s">
        <v>11</v>
      </c>
      <c r="H19" s="162" t="s">
        <v>11</v>
      </c>
      <c r="I19" s="162" t="s">
        <v>11</v>
      </c>
      <c r="J19" s="162" t="s">
        <v>11</v>
      </c>
      <c r="K19" s="162" t="s">
        <v>11</v>
      </c>
      <c r="L19" s="162" t="s">
        <v>11</v>
      </c>
      <c r="M19" s="162" t="s">
        <v>11</v>
      </c>
      <c r="N19" s="162" t="s">
        <v>11</v>
      </c>
      <c r="O19" s="162" t="s">
        <v>11</v>
      </c>
      <c r="P19" s="162">
        <v>5.1702127659574497</v>
      </c>
      <c r="Q19" s="162">
        <v>4.71008403361345</v>
      </c>
      <c r="R19" s="158">
        <v>4.8154943934760501</v>
      </c>
      <c r="S19" s="158">
        <v>4.6023489932885902</v>
      </c>
      <c r="T19" s="158">
        <v>4.84187279151943</v>
      </c>
      <c r="U19" s="158">
        <v>4.5890410958904102</v>
      </c>
      <c r="V19" s="158">
        <v>4.4550561797752799</v>
      </c>
    </row>
    <row r="20" spans="1:25" ht="15" customHeight="1" x14ac:dyDescent="0.25">
      <c r="B20" s="608" t="s">
        <v>12</v>
      </c>
      <c r="C20" s="53" t="s">
        <v>48</v>
      </c>
      <c r="D20" s="186">
        <v>39209</v>
      </c>
      <c r="E20" s="186">
        <v>40379</v>
      </c>
      <c r="F20" s="186">
        <v>42322</v>
      </c>
      <c r="G20" s="186">
        <v>42000</v>
      </c>
      <c r="H20" s="186">
        <v>42092</v>
      </c>
      <c r="I20" s="186">
        <v>42471</v>
      </c>
      <c r="J20" s="186">
        <v>43225</v>
      </c>
      <c r="K20" s="186">
        <v>43245</v>
      </c>
      <c r="L20" s="186">
        <v>44073</v>
      </c>
      <c r="M20" s="186">
        <v>44520</v>
      </c>
      <c r="N20" s="186">
        <v>44866</v>
      </c>
      <c r="O20" s="186">
        <v>44707</v>
      </c>
      <c r="P20" s="186">
        <v>44771</v>
      </c>
      <c r="Q20" s="186">
        <v>54522</v>
      </c>
      <c r="R20" s="186">
        <v>56312</v>
      </c>
      <c r="S20" s="186">
        <v>55774</v>
      </c>
      <c r="T20" s="186">
        <v>55711</v>
      </c>
      <c r="U20" s="186">
        <v>56016</v>
      </c>
      <c r="V20" s="186">
        <v>51634</v>
      </c>
      <c r="Y20" s="241"/>
    </row>
    <row r="21" spans="1:25" ht="15" customHeight="1" x14ac:dyDescent="0.25">
      <c r="B21" s="608"/>
      <c r="C21" s="56" t="s">
        <v>49</v>
      </c>
      <c r="D21" s="187">
        <v>301478</v>
      </c>
      <c r="E21" s="187">
        <v>319871</v>
      </c>
      <c r="F21" s="187">
        <v>295273</v>
      </c>
      <c r="G21" s="187">
        <v>279089</v>
      </c>
      <c r="H21" s="187">
        <v>278297</v>
      </c>
      <c r="I21" s="187">
        <v>284674</v>
      </c>
      <c r="J21" s="187">
        <v>295168</v>
      </c>
      <c r="K21" s="187">
        <v>296265</v>
      </c>
      <c r="L21" s="187">
        <v>295039</v>
      </c>
      <c r="M21" s="187">
        <v>300710</v>
      </c>
      <c r="N21" s="187">
        <v>305706</v>
      </c>
      <c r="O21" s="187">
        <v>303595</v>
      </c>
      <c r="P21" s="187">
        <v>307394</v>
      </c>
      <c r="Q21" s="187">
        <v>373276</v>
      </c>
      <c r="R21" s="187">
        <v>377688</v>
      </c>
      <c r="S21" s="187">
        <v>369503</v>
      </c>
      <c r="T21" s="187">
        <v>370082</v>
      </c>
      <c r="U21" s="187">
        <v>366257</v>
      </c>
      <c r="V21" s="187">
        <v>325428</v>
      </c>
      <c r="Y21" s="241"/>
    </row>
    <row r="22" spans="1:25" s="247" customFormat="1" ht="15" customHeight="1" x14ac:dyDescent="0.25">
      <c r="A22" s="514"/>
      <c r="B22" s="608"/>
      <c r="C22" s="516" t="s">
        <v>50</v>
      </c>
      <c r="D22" s="190">
        <v>7.6889999744956512</v>
      </c>
      <c r="E22" s="190">
        <v>7.9217167339458632</v>
      </c>
      <c r="F22" s="190">
        <v>6.9768205661358156</v>
      </c>
      <c r="G22" s="190">
        <v>6.6449761904761901</v>
      </c>
      <c r="H22" s="190">
        <v>6.6116364154708736</v>
      </c>
      <c r="I22" s="190">
        <v>6.7027854300581575</v>
      </c>
      <c r="J22" s="190">
        <v>6.8286408328513595</v>
      </c>
      <c r="K22" s="190">
        <v>6.8508498092265002</v>
      </c>
      <c r="L22" s="190">
        <v>6.6943253238944482</v>
      </c>
      <c r="M22" s="190">
        <v>6.754492362982929</v>
      </c>
      <c r="N22" s="190">
        <v>6.81375651941336</v>
      </c>
      <c r="O22" s="190">
        <v>6.7907710201981804</v>
      </c>
      <c r="P22" s="190">
        <v>6.8659176699202602</v>
      </c>
      <c r="Q22" s="190">
        <v>6.8463372583544304</v>
      </c>
      <c r="R22" s="190">
        <v>6.7070606620258602</v>
      </c>
      <c r="S22" s="190">
        <v>6.6250044823753003</v>
      </c>
      <c r="T22" s="190">
        <v>6.6428891960295102</v>
      </c>
      <c r="U22" s="190">
        <v>6.5384354470151402</v>
      </c>
      <c r="V22" s="190">
        <v>6.3025913157996696</v>
      </c>
    </row>
    <row r="23" spans="1:25" s="18" customFormat="1" ht="5.25" customHeight="1" x14ac:dyDescent="0.25">
      <c r="A23" s="34"/>
      <c r="B23" s="226"/>
    </row>
    <row r="24" spans="1:25" ht="12.75" customHeight="1" x14ac:dyDescent="0.25">
      <c r="A24" s="246"/>
      <c r="B24" s="609" t="s">
        <v>77</v>
      </c>
      <c r="C24" s="609"/>
    </row>
    <row r="25" spans="1:25" ht="5.25" customHeight="1" x14ac:dyDescent="0.25">
      <c r="B25" s="27"/>
      <c r="C25" s="28"/>
      <c r="D25" s="28"/>
      <c r="E25" s="28"/>
      <c r="F25" s="28"/>
      <c r="G25" s="28"/>
      <c r="H25" s="28"/>
      <c r="I25" s="28"/>
      <c r="J25" s="28"/>
      <c r="K25" s="28"/>
      <c r="L25" s="28"/>
    </row>
    <row r="26" spans="1:25" ht="12.75" customHeight="1" x14ac:dyDescent="0.25">
      <c r="B26" s="459" t="s">
        <v>289</v>
      </c>
      <c r="C26" s="28"/>
      <c r="D26" s="28"/>
      <c r="E26" s="28"/>
      <c r="F26" s="28"/>
      <c r="G26" s="28"/>
      <c r="H26" s="28"/>
      <c r="I26" s="28"/>
      <c r="J26" s="28"/>
      <c r="K26" s="28"/>
      <c r="L26" s="28"/>
    </row>
    <row r="27" spans="1:25" ht="5.25" customHeight="1" x14ac:dyDescent="0.25">
      <c r="B27" s="27"/>
      <c r="C27" s="28"/>
      <c r="D27" s="28"/>
      <c r="E27" s="28"/>
      <c r="F27" s="28"/>
      <c r="G27" s="28"/>
      <c r="H27" s="28"/>
      <c r="I27" s="28"/>
      <c r="J27" s="28"/>
      <c r="K27" s="28"/>
      <c r="L27" s="28"/>
    </row>
    <row r="28" spans="1:25" ht="12.75" customHeight="1" x14ac:dyDescent="0.25">
      <c r="B28" s="90" t="s">
        <v>76</v>
      </c>
      <c r="C28" s="16"/>
      <c r="D28" s="16"/>
      <c r="E28" s="16"/>
      <c r="F28" s="16"/>
      <c r="G28" s="16"/>
      <c r="H28" s="16"/>
      <c r="I28" s="16"/>
      <c r="M28" s="20"/>
      <c r="N28" s="10"/>
      <c r="O28" s="10"/>
      <c r="P28" s="10"/>
    </row>
    <row r="29" spans="1:25" ht="5.25" customHeight="1" x14ac:dyDescent="0.25">
      <c r="B29" s="27"/>
      <c r="C29" s="28"/>
      <c r="D29" s="28"/>
      <c r="E29" s="28"/>
      <c r="F29" s="28"/>
      <c r="G29" s="28"/>
      <c r="H29" s="28"/>
      <c r="I29" s="28"/>
      <c r="J29" s="28"/>
      <c r="K29" s="28"/>
      <c r="L29" s="28"/>
    </row>
    <row r="30" spans="1:25" ht="27.75" customHeight="1" x14ac:dyDescent="0.25">
      <c r="B30" s="588" t="s">
        <v>136</v>
      </c>
      <c r="C30" s="588"/>
      <c r="D30" s="588"/>
      <c r="E30" s="588"/>
      <c r="F30" s="588"/>
      <c r="G30" s="588"/>
      <c r="H30" s="588"/>
      <c r="I30" s="588"/>
      <c r="J30" s="588"/>
      <c r="K30" s="588"/>
      <c r="L30" s="588"/>
      <c r="M30" s="588"/>
      <c r="N30" s="588"/>
      <c r="O30" s="588"/>
      <c r="P30" s="588"/>
      <c r="Q30" s="588"/>
      <c r="R30" s="588"/>
      <c r="S30" s="588"/>
      <c r="T30" s="588"/>
      <c r="U30" s="588"/>
      <c r="V30" s="588"/>
    </row>
    <row r="31" spans="1:25" ht="6.75" customHeight="1" x14ac:dyDescent="0.25">
      <c r="B31" s="226"/>
      <c r="C31" s="18"/>
    </row>
    <row r="32" spans="1:25" ht="12.75" customHeight="1" x14ac:dyDescent="0.25">
      <c r="B32" s="226" t="s">
        <v>71</v>
      </c>
      <c r="C32" s="18"/>
    </row>
  </sheetData>
  <mergeCells count="8">
    <mergeCell ref="B30:V30"/>
    <mergeCell ref="B24:C24"/>
    <mergeCell ref="B5:B7"/>
    <mergeCell ref="B8:B10"/>
    <mergeCell ref="B11:B13"/>
    <mergeCell ref="B14:B16"/>
    <mergeCell ref="B20:B22"/>
    <mergeCell ref="B17:B19"/>
  </mergeCells>
  <pageMargins left="0.7" right="0.7" top="0.75" bottom="0.75" header="0.3" footer="0.3"/>
  <pageSetup paperSize="9" scale="50" orientation="landscape" r:id="rId1"/>
  <headerFooter>
    <oddHeader>&amp;L&amp;G&amp;CPrise en charge hospitalière</oddHeader>
    <oddFooter>&amp;L&amp;A&amp;C&amp;P sur &amp;N&amp;R&amp;F</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Y42"/>
  <sheetViews>
    <sheetView showGridLines="0" zoomScaleNormal="100" zoomScaleSheetLayoutView="110" workbookViewId="0"/>
  </sheetViews>
  <sheetFormatPr baseColWidth="10" defaultColWidth="11.42578125" defaultRowHeight="14.25" x14ac:dyDescent="0.25"/>
  <cols>
    <col min="1" max="1" width="1.7109375" style="236" customWidth="1"/>
    <col min="2" max="2" width="20.85546875" style="2" customWidth="1"/>
    <col min="3" max="3" width="11.42578125" style="2"/>
    <col min="4" max="22" width="11.5703125" style="2" customWidth="1"/>
    <col min="23" max="16384" width="11.42578125" style="2"/>
  </cols>
  <sheetData>
    <row r="1" spans="1:25" ht="10.15" customHeight="1" x14ac:dyDescent="0.25"/>
    <row r="2" spans="1:25" ht="36" customHeight="1" x14ac:dyDescent="0.25">
      <c r="A2" s="237"/>
      <c r="B2" s="589" t="s">
        <v>186</v>
      </c>
      <c r="C2" s="589"/>
      <c r="D2" s="589"/>
      <c r="E2" s="589"/>
      <c r="F2" s="589"/>
      <c r="G2" s="589"/>
      <c r="H2" s="589"/>
      <c r="I2" s="589"/>
      <c r="J2" s="589"/>
      <c r="K2" s="589"/>
      <c r="L2" s="589"/>
      <c r="M2" s="589"/>
      <c r="N2" s="589"/>
      <c r="O2" s="589"/>
      <c r="P2" s="589"/>
      <c r="Q2" s="589"/>
    </row>
    <row r="3" spans="1:25" ht="15.75" customHeight="1" x14ac:dyDescent="0.25">
      <c r="B3" s="239"/>
      <c r="C3" s="239"/>
      <c r="D3" s="239"/>
      <c r="E3" s="239"/>
      <c r="F3" s="239"/>
      <c r="G3" s="239"/>
      <c r="H3" s="239"/>
      <c r="I3" s="239"/>
      <c r="J3" s="239"/>
      <c r="K3" s="239"/>
      <c r="L3" s="239"/>
      <c r="M3" s="239"/>
      <c r="N3" s="239"/>
      <c r="O3" s="239"/>
      <c r="P3" s="239"/>
    </row>
    <row r="4" spans="1:25" ht="31.7" customHeight="1" x14ac:dyDescent="0.25">
      <c r="B4" s="224" t="s">
        <v>47</v>
      </c>
      <c r="C4" s="59"/>
      <c r="D4" s="38">
        <v>2002</v>
      </c>
      <c r="E4" s="38">
        <v>2003</v>
      </c>
      <c r="F4" s="38">
        <v>2004</v>
      </c>
      <c r="G4" s="38">
        <v>2005</v>
      </c>
      <c r="H4" s="38">
        <v>2006</v>
      </c>
      <c r="I4" s="38">
        <v>2007</v>
      </c>
      <c r="J4" s="38">
        <v>2008</v>
      </c>
      <c r="K4" s="38">
        <v>2009</v>
      </c>
      <c r="L4" s="38">
        <v>2010</v>
      </c>
      <c r="M4" s="38">
        <v>2011</v>
      </c>
      <c r="N4" s="38">
        <v>2012</v>
      </c>
      <c r="O4" s="38">
        <v>2013</v>
      </c>
      <c r="P4" s="38">
        <v>2014</v>
      </c>
      <c r="Q4" s="38">
        <v>2015</v>
      </c>
      <c r="R4" s="38">
        <v>2016</v>
      </c>
      <c r="S4" s="435">
        <v>2017</v>
      </c>
      <c r="T4" s="222">
        <v>2018</v>
      </c>
      <c r="U4" s="556">
        <v>2019</v>
      </c>
      <c r="V4" s="458">
        <v>2020</v>
      </c>
    </row>
    <row r="5" spans="1:25" ht="15" customHeight="1" x14ac:dyDescent="0.25">
      <c r="B5" s="608" t="s">
        <v>3</v>
      </c>
      <c r="C5" s="51" t="s">
        <v>48</v>
      </c>
      <c r="D5" s="188">
        <v>1188</v>
      </c>
      <c r="E5" s="188">
        <v>775</v>
      </c>
      <c r="F5" s="188">
        <v>1003</v>
      </c>
      <c r="G5" s="188">
        <v>1116</v>
      </c>
      <c r="H5" s="188">
        <v>894</v>
      </c>
      <c r="I5" s="188">
        <v>1045</v>
      </c>
      <c r="J5" s="188">
        <v>993</v>
      </c>
      <c r="K5" s="188">
        <v>864</v>
      </c>
      <c r="L5" s="188">
        <v>898</v>
      </c>
      <c r="M5" s="188">
        <v>930</v>
      </c>
      <c r="N5" s="188">
        <v>891</v>
      </c>
      <c r="O5" s="188">
        <v>945</v>
      </c>
      <c r="P5" s="188">
        <v>917</v>
      </c>
      <c r="Q5" s="188">
        <v>967</v>
      </c>
      <c r="R5" s="156">
        <v>1365</v>
      </c>
      <c r="S5" s="156">
        <v>1360</v>
      </c>
      <c r="T5" s="156">
        <v>1424</v>
      </c>
      <c r="U5" s="156">
        <v>1531</v>
      </c>
      <c r="V5" s="156">
        <v>1590</v>
      </c>
      <c r="Y5" s="241"/>
    </row>
    <row r="6" spans="1:25" ht="15" customHeight="1" x14ac:dyDescent="0.25">
      <c r="B6" s="608"/>
      <c r="C6" s="55" t="s">
        <v>49</v>
      </c>
      <c r="D6" s="189">
        <v>40809</v>
      </c>
      <c r="E6" s="189">
        <v>28744</v>
      </c>
      <c r="F6" s="189">
        <v>27949</v>
      </c>
      <c r="G6" s="189">
        <v>30408</v>
      </c>
      <c r="H6" s="189">
        <v>24324</v>
      </c>
      <c r="I6" s="189">
        <v>26035</v>
      </c>
      <c r="J6" s="189">
        <v>23065</v>
      </c>
      <c r="K6" s="189">
        <v>21348</v>
      </c>
      <c r="L6" s="189">
        <v>21326</v>
      </c>
      <c r="M6" s="189">
        <v>23045</v>
      </c>
      <c r="N6" s="189">
        <v>22693</v>
      </c>
      <c r="O6" s="189">
        <v>23660</v>
      </c>
      <c r="P6" s="189">
        <v>24386</v>
      </c>
      <c r="Q6" s="189">
        <v>25163</v>
      </c>
      <c r="R6" s="189">
        <v>33917</v>
      </c>
      <c r="S6" s="189">
        <v>34502</v>
      </c>
      <c r="T6" s="189">
        <v>36024</v>
      </c>
      <c r="U6" s="189">
        <v>37454</v>
      </c>
      <c r="V6" s="189">
        <v>37077</v>
      </c>
      <c r="Y6" s="241"/>
    </row>
    <row r="7" spans="1:25" s="247" customFormat="1" ht="15" customHeight="1" x14ac:dyDescent="0.25">
      <c r="A7" s="514"/>
      <c r="B7" s="608"/>
      <c r="C7" s="515" t="s">
        <v>50</v>
      </c>
      <c r="D7" s="162">
        <v>34.351010101010104</v>
      </c>
      <c r="E7" s="162">
        <v>37.089032258064513</v>
      </c>
      <c r="F7" s="162">
        <v>27.865403788634097</v>
      </c>
      <c r="G7" s="162">
        <v>27.247311827956988</v>
      </c>
      <c r="H7" s="162">
        <v>27.208053691275168</v>
      </c>
      <c r="I7" s="162">
        <v>24.913875598086126</v>
      </c>
      <c r="J7" s="162">
        <v>23.227593152064451</v>
      </c>
      <c r="K7" s="162">
        <v>24.708333333333332</v>
      </c>
      <c r="L7" s="162">
        <v>23.748329621380847</v>
      </c>
      <c r="M7" s="162">
        <v>24.77956989247312</v>
      </c>
      <c r="N7" s="162">
        <v>25.469135802469101</v>
      </c>
      <c r="O7" s="162">
        <v>25.037037037036999</v>
      </c>
      <c r="P7" s="162">
        <v>26.593238822246501</v>
      </c>
      <c r="Q7" s="162">
        <v>26.021716649431202</v>
      </c>
      <c r="R7" s="158">
        <v>24.847619047619101</v>
      </c>
      <c r="S7" s="158">
        <v>25.3691176470588</v>
      </c>
      <c r="T7" s="158">
        <v>25.2977528089888</v>
      </c>
      <c r="U7" s="158">
        <v>24.463749183540202</v>
      </c>
      <c r="V7" s="158">
        <v>23.318867924528298</v>
      </c>
    </row>
    <row r="8" spans="1:25" ht="15" customHeight="1" x14ac:dyDescent="0.25">
      <c r="B8" s="608" t="s">
        <v>4</v>
      </c>
      <c r="C8" s="51" t="s">
        <v>48</v>
      </c>
      <c r="D8" s="188">
        <v>4179</v>
      </c>
      <c r="E8" s="188">
        <v>4259</v>
      </c>
      <c r="F8" s="188">
        <v>4283</v>
      </c>
      <c r="G8" s="188">
        <v>4709</v>
      </c>
      <c r="H8" s="188">
        <v>4771</v>
      </c>
      <c r="I8" s="188">
        <v>4794</v>
      </c>
      <c r="J8" s="188">
        <v>4842</v>
      </c>
      <c r="K8" s="188">
        <v>5046</v>
      </c>
      <c r="L8" s="188">
        <v>5077</v>
      </c>
      <c r="M8" s="188">
        <v>5173</v>
      </c>
      <c r="N8" s="188">
        <v>5174</v>
      </c>
      <c r="O8" s="188">
        <v>5219</v>
      </c>
      <c r="P8" s="188">
        <v>4966</v>
      </c>
      <c r="Q8" s="188">
        <v>4707</v>
      </c>
      <c r="R8" s="156">
        <v>4975</v>
      </c>
      <c r="S8" s="156">
        <v>5060</v>
      </c>
      <c r="T8" s="156">
        <v>4578</v>
      </c>
      <c r="U8" s="156">
        <v>4783</v>
      </c>
      <c r="V8" s="156">
        <v>4611</v>
      </c>
      <c r="Y8" s="241"/>
    </row>
    <row r="9" spans="1:25" ht="15" customHeight="1" x14ac:dyDescent="0.25">
      <c r="B9" s="608"/>
      <c r="C9" s="55" t="s">
        <v>49</v>
      </c>
      <c r="D9" s="189">
        <v>146678</v>
      </c>
      <c r="E9" s="189">
        <v>160649</v>
      </c>
      <c r="F9" s="189">
        <v>147623</v>
      </c>
      <c r="G9" s="189">
        <v>156037</v>
      </c>
      <c r="H9" s="189">
        <v>148502</v>
      </c>
      <c r="I9" s="189">
        <v>158133</v>
      </c>
      <c r="J9" s="189">
        <v>151514</v>
      </c>
      <c r="K9" s="189">
        <v>153577</v>
      </c>
      <c r="L9" s="189">
        <v>152333</v>
      </c>
      <c r="M9" s="189">
        <v>147778</v>
      </c>
      <c r="N9" s="189">
        <v>145569</v>
      </c>
      <c r="O9" s="189">
        <v>142815</v>
      </c>
      <c r="P9" s="189">
        <v>136315</v>
      </c>
      <c r="Q9" s="189">
        <v>117838</v>
      </c>
      <c r="R9" s="189">
        <v>121870</v>
      </c>
      <c r="S9" s="189">
        <v>122647</v>
      </c>
      <c r="T9" s="189">
        <v>119776</v>
      </c>
      <c r="U9" s="189">
        <v>116921</v>
      </c>
      <c r="V9" s="189">
        <v>102536</v>
      </c>
      <c r="Y9" s="241"/>
    </row>
    <row r="10" spans="1:25" s="247" customFormat="1" ht="15" customHeight="1" x14ac:dyDescent="0.25">
      <c r="A10" s="514"/>
      <c r="B10" s="608"/>
      <c r="C10" s="515" t="s">
        <v>50</v>
      </c>
      <c r="D10" s="162">
        <v>35.098827470686764</v>
      </c>
      <c r="E10" s="162">
        <v>37.719887297487674</v>
      </c>
      <c r="F10" s="162">
        <v>34.4671958907308</v>
      </c>
      <c r="G10" s="162">
        <v>33.135909959651734</v>
      </c>
      <c r="H10" s="162">
        <v>31.125969398448962</v>
      </c>
      <c r="I10" s="162">
        <v>32.985607008760951</v>
      </c>
      <c r="J10" s="162">
        <v>31.291615035109459</v>
      </c>
      <c r="K10" s="162">
        <v>30.435394371779626</v>
      </c>
      <c r="L10" s="162">
        <v>30.004530234390387</v>
      </c>
      <c r="M10" s="162">
        <v>28.567175720085057</v>
      </c>
      <c r="N10" s="162">
        <v>28.134712021646699</v>
      </c>
      <c r="O10" s="162">
        <v>27.364437631730201</v>
      </c>
      <c r="P10" s="162">
        <v>27.449657672170801</v>
      </c>
      <c r="Q10" s="162">
        <v>25.0346292755471</v>
      </c>
      <c r="R10" s="158">
        <v>24.496482412060299</v>
      </c>
      <c r="S10" s="158">
        <v>24.238537549407098</v>
      </c>
      <c r="T10" s="158">
        <v>26.163390126692899</v>
      </c>
      <c r="U10" s="158">
        <v>24.445118126698699</v>
      </c>
      <c r="V10" s="158">
        <v>22.237258729126001</v>
      </c>
    </row>
    <row r="11" spans="1:25" ht="15" customHeight="1" x14ac:dyDescent="0.25">
      <c r="B11" s="608" t="s">
        <v>128</v>
      </c>
      <c r="C11" s="51" t="s">
        <v>48</v>
      </c>
      <c r="D11" s="192">
        <v>0</v>
      </c>
      <c r="E11" s="192">
        <v>0</v>
      </c>
      <c r="F11" s="192">
        <v>0</v>
      </c>
      <c r="G11" s="192">
        <v>0</v>
      </c>
      <c r="H11" s="192">
        <v>0</v>
      </c>
      <c r="I11" s="188">
        <v>10</v>
      </c>
      <c r="J11" s="188">
        <v>63</v>
      </c>
      <c r="K11" s="188">
        <v>64</v>
      </c>
      <c r="L11" s="188">
        <v>47</v>
      </c>
      <c r="M11" s="188">
        <v>47</v>
      </c>
      <c r="N11" s="188">
        <v>45</v>
      </c>
      <c r="O11" s="188">
        <v>45</v>
      </c>
      <c r="P11" s="188">
        <v>39</v>
      </c>
      <c r="Q11" s="188">
        <v>1202</v>
      </c>
      <c r="R11" s="156">
        <v>1233</v>
      </c>
      <c r="S11" s="156">
        <v>1172</v>
      </c>
      <c r="T11" s="156">
        <v>1039</v>
      </c>
      <c r="U11" s="156">
        <v>952</v>
      </c>
      <c r="V11" s="156">
        <v>1169</v>
      </c>
      <c r="Y11" s="241"/>
    </row>
    <row r="12" spans="1:25" ht="15" customHeight="1" x14ac:dyDescent="0.25">
      <c r="B12" s="608"/>
      <c r="C12" s="55" t="s">
        <v>49</v>
      </c>
      <c r="D12" s="234">
        <v>0</v>
      </c>
      <c r="E12" s="234">
        <v>0</v>
      </c>
      <c r="F12" s="234">
        <v>0</v>
      </c>
      <c r="G12" s="234">
        <v>0</v>
      </c>
      <c r="H12" s="234">
        <v>0</v>
      </c>
      <c r="I12" s="189">
        <v>200</v>
      </c>
      <c r="J12" s="189">
        <v>916</v>
      </c>
      <c r="K12" s="189">
        <v>944</v>
      </c>
      <c r="L12" s="189">
        <v>976</v>
      </c>
      <c r="M12" s="189">
        <v>1201</v>
      </c>
      <c r="N12" s="189">
        <v>1115</v>
      </c>
      <c r="O12" s="189">
        <v>1190</v>
      </c>
      <c r="P12" s="189">
        <v>1206</v>
      </c>
      <c r="Q12" s="189">
        <v>26005</v>
      </c>
      <c r="R12" s="189">
        <v>26077</v>
      </c>
      <c r="S12" s="189">
        <v>24349</v>
      </c>
      <c r="T12" s="189">
        <v>21613</v>
      </c>
      <c r="U12" s="189">
        <v>20380</v>
      </c>
      <c r="V12" s="189">
        <v>22530</v>
      </c>
      <c r="Y12" s="241"/>
    </row>
    <row r="13" spans="1:25" s="247" customFormat="1" ht="15" customHeight="1" x14ac:dyDescent="0.25">
      <c r="A13" s="514"/>
      <c r="B13" s="608"/>
      <c r="C13" s="515" t="s">
        <v>50</v>
      </c>
      <c r="D13" s="162" t="s">
        <v>51</v>
      </c>
      <c r="E13" s="162" t="s">
        <v>51</v>
      </c>
      <c r="F13" s="162" t="s">
        <v>51</v>
      </c>
      <c r="G13" s="162" t="s">
        <v>51</v>
      </c>
      <c r="H13" s="162" t="s">
        <v>51</v>
      </c>
      <c r="I13" s="162">
        <v>20</v>
      </c>
      <c r="J13" s="162">
        <v>14.53968253968254</v>
      </c>
      <c r="K13" s="162">
        <v>14.75</v>
      </c>
      <c r="L13" s="162">
        <v>20.76595744680851</v>
      </c>
      <c r="M13" s="162">
        <v>25.553191489361701</v>
      </c>
      <c r="N13" s="162">
        <v>24.7777777777778</v>
      </c>
      <c r="O13" s="162">
        <v>26.4444444444444</v>
      </c>
      <c r="P13" s="162">
        <v>30.923076923076898</v>
      </c>
      <c r="Q13" s="162">
        <v>21.634775374376002</v>
      </c>
      <c r="R13" s="158">
        <v>21.149229521492298</v>
      </c>
      <c r="S13" s="158">
        <v>20.775597269624601</v>
      </c>
      <c r="T13" s="158">
        <v>20.801732435033699</v>
      </c>
      <c r="U13" s="158">
        <v>21.407563025210099</v>
      </c>
      <c r="V13" s="158">
        <v>19.272882805816899</v>
      </c>
    </row>
    <row r="14" spans="1:25" ht="15" customHeight="1" x14ac:dyDescent="0.25">
      <c r="B14" s="608" t="s">
        <v>130</v>
      </c>
      <c r="C14" s="51" t="s">
        <v>48</v>
      </c>
      <c r="D14" s="188">
        <v>1899</v>
      </c>
      <c r="E14" s="188">
        <v>1814</v>
      </c>
      <c r="F14" s="188">
        <v>1684</v>
      </c>
      <c r="G14" s="188">
        <v>1453</v>
      </c>
      <c r="H14" s="188">
        <v>1350</v>
      </c>
      <c r="I14" s="188">
        <v>1123</v>
      </c>
      <c r="J14" s="188">
        <v>1140</v>
      </c>
      <c r="K14" s="188">
        <v>1036</v>
      </c>
      <c r="L14" s="188">
        <v>837</v>
      </c>
      <c r="M14" s="188">
        <v>786</v>
      </c>
      <c r="N14" s="188">
        <v>786</v>
      </c>
      <c r="O14" s="188">
        <v>539</v>
      </c>
      <c r="P14" s="188">
        <v>530</v>
      </c>
      <c r="Q14" s="188">
        <v>646</v>
      </c>
      <c r="R14" s="156">
        <v>943</v>
      </c>
      <c r="S14" s="156">
        <v>902</v>
      </c>
      <c r="T14" s="156">
        <v>869</v>
      </c>
      <c r="U14" s="156">
        <v>943</v>
      </c>
      <c r="V14" s="156">
        <v>888</v>
      </c>
      <c r="Y14" s="241"/>
    </row>
    <row r="15" spans="1:25" ht="15" customHeight="1" x14ac:dyDescent="0.25">
      <c r="B15" s="608"/>
      <c r="C15" s="55" t="s">
        <v>49</v>
      </c>
      <c r="D15" s="189">
        <v>45679</v>
      </c>
      <c r="E15" s="189">
        <v>44648</v>
      </c>
      <c r="F15" s="189">
        <v>41712</v>
      </c>
      <c r="G15" s="189">
        <v>38932</v>
      </c>
      <c r="H15" s="189">
        <v>34557</v>
      </c>
      <c r="I15" s="189">
        <v>27850</v>
      </c>
      <c r="J15" s="189">
        <v>30281</v>
      </c>
      <c r="K15" s="189">
        <v>26598</v>
      </c>
      <c r="L15" s="189">
        <v>19922</v>
      </c>
      <c r="M15" s="189">
        <v>17778</v>
      </c>
      <c r="N15" s="189">
        <v>17016</v>
      </c>
      <c r="O15" s="189">
        <v>11134</v>
      </c>
      <c r="P15" s="189">
        <v>10612</v>
      </c>
      <c r="Q15" s="189">
        <v>13428</v>
      </c>
      <c r="R15" s="189">
        <v>19096</v>
      </c>
      <c r="S15" s="189">
        <v>17704</v>
      </c>
      <c r="T15" s="189">
        <v>17259</v>
      </c>
      <c r="U15" s="189">
        <v>18971</v>
      </c>
      <c r="V15" s="189">
        <v>16948</v>
      </c>
      <c r="Y15" s="241"/>
    </row>
    <row r="16" spans="1:25" s="247" customFormat="1" ht="15" customHeight="1" x14ac:dyDescent="0.25">
      <c r="A16" s="514"/>
      <c r="B16" s="608"/>
      <c r="C16" s="515" t="s">
        <v>50</v>
      </c>
      <c r="D16" s="162">
        <v>24.05423907319642</v>
      </c>
      <c r="E16" s="162">
        <v>24.613009922822492</v>
      </c>
      <c r="F16" s="162">
        <v>24.769596199524941</v>
      </c>
      <c r="G16" s="162">
        <v>26.794218857536134</v>
      </c>
      <c r="H16" s="162">
        <v>25.597777777777779</v>
      </c>
      <c r="I16" s="162">
        <v>24.799643811219948</v>
      </c>
      <c r="J16" s="162">
        <v>26.562280701754386</v>
      </c>
      <c r="K16" s="162">
        <v>25.673745173745175</v>
      </c>
      <c r="L16" s="162">
        <v>23.801672640382318</v>
      </c>
      <c r="M16" s="162">
        <v>22.618320610687022</v>
      </c>
      <c r="N16" s="162">
        <v>21.6488549618321</v>
      </c>
      <c r="O16" s="162">
        <v>20.656771799628899</v>
      </c>
      <c r="P16" s="162">
        <v>20.022641509433999</v>
      </c>
      <c r="Q16" s="162">
        <v>20.7863777089783</v>
      </c>
      <c r="R16" s="158">
        <v>20.250265111346799</v>
      </c>
      <c r="S16" s="158">
        <v>19.6274944567628</v>
      </c>
      <c r="T16" s="158">
        <v>19.860759493670901</v>
      </c>
      <c r="U16" s="158">
        <v>20.117709437963899</v>
      </c>
      <c r="V16" s="158">
        <v>19.085585585585601</v>
      </c>
    </row>
    <row r="17" spans="1:25" ht="15" customHeight="1" x14ac:dyDescent="0.25">
      <c r="B17" s="608" t="s">
        <v>6</v>
      </c>
      <c r="C17" s="51" t="s">
        <v>48</v>
      </c>
      <c r="D17" s="188" t="s">
        <v>11</v>
      </c>
      <c r="E17" s="188" t="s">
        <v>11</v>
      </c>
      <c r="F17" s="188" t="s">
        <v>11</v>
      </c>
      <c r="G17" s="188" t="s">
        <v>11</v>
      </c>
      <c r="H17" s="188" t="s">
        <v>11</v>
      </c>
      <c r="I17" s="188" t="s">
        <v>11</v>
      </c>
      <c r="J17" s="188">
        <v>1201</v>
      </c>
      <c r="K17" s="188">
        <v>1175</v>
      </c>
      <c r="L17" s="188">
        <v>1262</v>
      </c>
      <c r="M17" s="188">
        <v>1301</v>
      </c>
      <c r="N17" s="188">
        <v>1340</v>
      </c>
      <c r="O17" s="188">
        <v>1407</v>
      </c>
      <c r="P17" s="188">
        <v>1395</v>
      </c>
      <c r="Q17" s="188">
        <v>1453</v>
      </c>
      <c r="R17" s="156">
        <v>1382</v>
      </c>
      <c r="S17" s="156">
        <v>1333</v>
      </c>
      <c r="T17" s="156">
        <v>1225</v>
      </c>
      <c r="U17" s="156">
        <v>1309</v>
      </c>
      <c r="V17" s="156">
        <v>1178</v>
      </c>
      <c r="Y17" s="241"/>
    </row>
    <row r="18" spans="1:25" ht="15" customHeight="1" x14ac:dyDescent="0.25">
      <c r="B18" s="608"/>
      <c r="C18" s="55" t="s">
        <v>49</v>
      </c>
      <c r="D18" s="189" t="s">
        <v>11</v>
      </c>
      <c r="E18" s="189" t="s">
        <v>11</v>
      </c>
      <c r="F18" s="189" t="s">
        <v>11</v>
      </c>
      <c r="G18" s="189" t="s">
        <v>11</v>
      </c>
      <c r="H18" s="189" t="s">
        <v>11</v>
      </c>
      <c r="I18" s="189" t="s">
        <v>11</v>
      </c>
      <c r="J18" s="189">
        <v>28051</v>
      </c>
      <c r="K18" s="189">
        <v>26958</v>
      </c>
      <c r="L18" s="189">
        <v>29983</v>
      </c>
      <c r="M18" s="189">
        <v>30478</v>
      </c>
      <c r="N18" s="189">
        <v>31871</v>
      </c>
      <c r="O18" s="189">
        <v>34774</v>
      </c>
      <c r="P18" s="189">
        <v>34928</v>
      </c>
      <c r="Q18" s="189">
        <v>36683</v>
      </c>
      <c r="R18" s="189">
        <v>34318</v>
      </c>
      <c r="S18" s="189">
        <v>35256</v>
      </c>
      <c r="T18" s="189">
        <v>32460</v>
      </c>
      <c r="U18" s="189">
        <v>33741</v>
      </c>
      <c r="V18" s="189">
        <v>31762</v>
      </c>
      <c r="Y18" s="241"/>
    </row>
    <row r="19" spans="1:25" s="247" customFormat="1" ht="15" customHeight="1" x14ac:dyDescent="0.25">
      <c r="A19" s="514"/>
      <c r="B19" s="608"/>
      <c r="C19" s="515" t="s">
        <v>50</v>
      </c>
      <c r="D19" s="162" t="s">
        <v>11</v>
      </c>
      <c r="E19" s="162" t="s">
        <v>11</v>
      </c>
      <c r="F19" s="162" t="s">
        <v>11</v>
      </c>
      <c r="G19" s="162" t="s">
        <v>11</v>
      </c>
      <c r="H19" s="162" t="s">
        <v>11</v>
      </c>
      <c r="I19" s="162" t="s">
        <v>11</v>
      </c>
      <c r="J19" s="162">
        <v>23.356369691923398</v>
      </c>
      <c r="K19" s="162">
        <v>22.942978723404256</v>
      </c>
      <c r="L19" s="162">
        <v>23.758320126782884</v>
      </c>
      <c r="M19" s="162">
        <v>23.426594926979245</v>
      </c>
      <c r="N19" s="162">
        <v>23.784328358208999</v>
      </c>
      <c r="O19" s="162">
        <v>24.7149964463397</v>
      </c>
      <c r="P19" s="162">
        <v>25.037992831541199</v>
      </c>
      <c r="Q19" s="162">
        <v>25.246386785960102</v>
      </c>
      <c r="R19" s="158">
        <v>24.832127351664301</v>
      </c>
      <c r="S19" s="158">
        <v>26.448612153038301</v>
      </c>
      <c r="T19" s="158">
        <v>26.497959183673501</v>
      </c>
      <c r="U19" s="158">
        <v>25.776165011459099</v>
      </c>
      <c r="V19" s="158">
        <v>26.962648556876101</v>
      </c>
    </row>
    <row r="20" spans="1:25" ht="15" customHeight="1" x14ac:dyDescent="0.25">
      <c r="B20" s="608" t="s">
        <v>7</v>
      </c>
      <c r="C20" s="51" t="s">
        <v>48</v>
      </c>
      <c r="D20" s="188" t="s">
        <v>11</v>
      </c>
      <c r="E20" s="188" t="s">
        <v>11</v>
      </c>
      <c r="F20" s="188" t="s">
        <v>11</v>
      </c>
      <c r="G20" s="188" t="s">
        <v>11</v>
      </c>
      <c r="H20" s="188" t="s">
        <v>11</v>
      </c>
      <c r="I20" s="188" t="s">
        <v>11</v>
      </c>
      <c r="J20" s="188">
        <v>1189</v>
      </c>
      <c r="K20" s="188">
        <v>1257</v>
      </c>
      <c r="L20" s="188">
        <v>1209</v>
      </c>
      <c r="M20" s="188">
        <v>1245</v>
      </c>
      <c r="N20" s="188">
        <v>1266</v>
      </c>
      <c r="O20" s="188">
        <v>1248</v>
      </c>
      <c r="P20" s="188">
        <v>1211</v>
      </c>
      <c r="Q20" s="188">
        <v>1138</v>
      </c>
      <c r="R20" s="156">
        <v>1178</v>
      </c>
      <c r="S20" s="156">
        <v>1187</v>
      </c>
      <c r="T20" s="156">
        <v>1191</v>
      </c>
      <c r="U20" s="156">
        <v>1167</v>
      </c>
      <c r="V20" s="156">
        <v>1011</v>
      </c>
      <c r="Y20" s="241"/>
    </row>
    <row r="21" spans="1:25" ht="15" customHeight="1" x14ac:dyDescent="0.25">
      <c r="B21" s="608"/>
      <c r="C21" s="55" t="s">
        <v>49</v>
      </c>
      <c r="D21" s="189" t="s">
        <v>11</v>
      </c>
      <c r="E21" s="189" t="s">
        <v>11</v>
      </c>
      <c r="F21" s="189" t="s">
        <v>11</v>
      </c>
      <c r="G21" s="189" t="s">
        <v>11</v>
      </c>
      <c r="H21" s="189" t="s">
        <v>11</v>
      </c>
      <c r="I21" s="189" t="s">
        <v>11</v>
      </c>
      <c r="J21" s="189">
        <v>24268</v>
      </c>
      <c r="K21" s="189">
        <v>24007</v>
      </c>
      <c r="L21" s="189">
        <v>23271</v>
      </c>
      <c r="M21" s="189">
        <v>23045</v>
      </c>
      <c r="N21" s="189">
        <v>21788</v>
      </c>
      <c r="O21" s="189">
        <v>21741</v>
      </c>
      <c r="P21" s="189">
        <v>22175</v>
      </c>
      <c r="Q21" s="189">
        <v>20817</v>
      </c>
      <c r="R21" s="189">
        <v>20575</v>
      </c>
      <c r="S21" s="189">
        <v>20806</v>
      </c>
      <c r="T21" s="189">
        <v>21148</v>
      </c>
      <c r="U21" s="189">
        <v>21844</v>
      </c>
      <c r="V21" s="189">
        <v>18756</v>
      </c>
      <c r="Y21" s="241"/>
    </row>
    <row r="22" spans="1:25" s="247" customFormat="1" ht="15" customHeight="1" x14ac:dyDescent="0.25">
      <c r="A22" s="514"/>
      <c r="B22" s="608"/>
      <c r="C22" s="515" t="s">
        <v>50</v>
      </c>
      <c r="D22" s="162" t="s">
        <v>11</v>
      </c>
      <c r="E22" s="162" t="s">
        <v>11</v>
      </c>
      <c r="F22" s="162" t="s">
        <v>11</v>
      </c>
      <c r="G22" s="162" t="s">
        <v>11</v>
      </c>
      <c r="H22" s="162" t="s">
        <v>11</v>
      </c>
      <c r="I22" s="162" t="s">
        <v>11</v>
      </c>
      <c r="J22" s="162">
        <v>20.410428931875526</v>
      </c>
      <c r="K22" s="162">
        <v>19.098647573587908</v>
      </c>
      <c r="L22" s="162">
        <v>19.248138957816376</v>
      </c>
      <c r="M22" s="162">
        <v>18.510040160642571</v>
      </c>
      <c r="N22" s="162">
        <v>17.210110584518201</v>
      </c>
      <c r="O22" s="162">
        <v>17.420673076923102</v>
      </c>
      <c r="P22" s="162">
        <v>18.311312964492199</v>
      </c>
      <c r="Q22" s="162">
        <v>18.292618629174001</v>
      </c>
      <c r="R22" s="158">
        <v>17.466044142614599</v>
      </c>
      <c r="S22" s="158">
        <v>17.5282224094356</v>
      </c>
      <c r="T22" s="158">
        <v>17.756507136859799</v>
      </c>
      <c r="U22" s="158">
        <v>18.718080548414701</v>
      </c>
      <c r="V22" s="158">
        <v>18.551928783382799</v>
      </c>
    </row>
    <row r="23" spans="1:25" ht="15" customHeight="1" x14ac:dyDescent="0.25">
      <c r="B23" s="608" t="s">
        <v>8</v>
      </c>
      <c r="C23" s="51" t="s">
        <v>48</v>
      </c>
      <c r="D23" s="188" t="s">
        <v>11</v>
      </c>
      <c r="E23" s="188" t="s">
        <v>11</v>
      </c>
      <c r="F23" s="188" t="s">
        <v>11</v>
      </c>
      <c r="G23" s="188" t="s">
        <v>11</v>
      </c>
      <c r="H23" s="188" t="s">
        <v>11</v>
      </c>
      <c r="I23" s="188" t="s">
        <v>11</v>
      </c>
      <c r="J23" s="188">
        <v>1136</v>
      </c>
      <c r="K23" s="188">
        <v>1094</v>
      </c>
      <c r="L23" s="188">
        <v>840</v>
      </c>
      <c r="M23" s="188">
        <v>903</v>
      </c>
      <c r="N23" s="188">
        <v>778</v>
      </c>
      <c r="O23" s="188">
        <v>899</v>
      </c>
      <c r="P23" s="188">
        <v>925</v>
      </c>
      <c r="Q23" s="188">
        <v>787</v>
      </c>
      <c r="R23" s="156">
        <v>823</v>
      </c>
      <c r="S23" s="156">
        <v>752</v>
      </c>
      <c r="T23" s="156">
        <v>723</v>
      </c>
      <c r="U23" s="156">
        <v>746</v>
      </c>
      <c r="V23" s="156">
        <v>667</v>
      </c>
      <c r="Y23" s="241"/>
    </row>
    <row r="24" spans="1:25" ht="15" customHeight="1" x14ac:dyDescent="0.25">
      <c r="B24" s="608"/>
      <c r="C24" s="55" t="s">
        <v>49</v>
      </c>
      <c r="D24" s="189" t="s">
        <v>11</v>
      </c>
      <c r="E24" s="189" t="s">
        <v>11</v>
      </c>
      <c r="F24" s="189" t="s">
        <v>11</v>
      </c>
      <c r="G24" s="189" t="s">
        <v>11</v>
      </c>
      <c r="H24" s="189" t="s">
        <v>11</v>
      </c>
      <c r="I24" s="189" t="s">
        <v>11</v>
      </c>
      <c r="J24" s="189">
        <v>19915</v>
      </c>
      <c r="K24" s="189">
        <v>19099</v>
      </c>
      <c r="L24" s="189">
        <v>17556</v>
      </c>
      <c r="M24" s="189">
        <v>19216</v>
      </c>
      <c r="N24" s="189">
        <v>18094</v>
      </c>
      <c r="O24" s="189">
        <v>22047</v>
      </c>
      <c r="P24" s="189">
        <v>23651</v>
      </c>
      <c r="Q24" s="189">
        <v>21743</v>
      </c>
      <c r="R24" s="189">
        <v>22679</v>
      </c>
      <c r="S24" s="189">
        <v>19848</v>
      </c>
      <c r="T24" s="189">
        <v>20723</v>
      </c>
      <c r="U24" s="189">
        <v>20796</v>
      </c>
      <c r="V24" s="189">
        <v>19171</v>
      </c>
      <c r="Y24" s="241"/>
    </row>
    <row r="25" spans="1:25" s="247" customFormat="1" ht="15" customHeight="1" x14ac:dyDescent="0.25">
      <c r="A25" s="514"/>
      <c r="B25" s="608"/>
      <c r="C25" s="515" t="s">
        <v>50</v>
      </c>
      <c r="D25" s="162" t="s">
        <v>11</v>
      </c>
      <c r="E25" s="162" t="s">
        <v>11</v>
      </c>
      <c r="F25" s="162" t="s">
        <v>11</v>
      </c>
      <c r="G25" s="162" t="s">
        <v>11</v>
      </c>
      <c r="H25" s="162" t="s">
        <v>11</v>
      </c>
      <c r="I25" s="162" t="s">
        <v>11</v>
      </c>
      <c r="J25" s="162">
        <v>17.530809859154928</v>
      </c>
      <c r="K25" s="162">
        <v>17.457952468007313</v>
      </c>
      <c r="L25" s="162">
        <v>20.9</v>
      </c>
      <c r="M25" s="162">
        <v>21.280177187153932</v>
      </c>
      <c r="N25" s="162">
        <v>23.257069408740399</v>
      </c>
      <c r="O25" s="162">
        <v>24.523915461624</v>
      </c>
      <c r="P25" s="162">
        <v>25.568648648648601</v>
      </c>
      <c r="Q25" s="162">
        <v>27.627700127064799</v>
      </c>
      <c r="R25" s="158">
        <v>27.556500607533401</v>
      </c>
      <c r="S25" s="158">
        <v>26.393617021276601</v>
      </c>
      <c r="T25" s="158">
        <v>28.6625172890733</v>
      </c>
      <c r="U25" s="158">
        <v>27.876675603217201</v>
      </c>
      <c r="V25" s="158">
        <v>28.7421289355322</v>
      </c>
    </row>
    <row r="26" spans="1:25" ht="15" customHeight="1" x14ac:dyDescent="0.25">
      <c r="B26" s="608" t="s">
        <v>10</v>
      </c>
      <c r="C26" s="51" t="s">
        <v>48</v>
      </c>
      <c r="D26" s="188">
        <v>877</v>
      </c>
      <c r="E26" s="188">
        <v>862</v>
      </c>
      <c r="F26" s="188">
        <v>927</v>
      </c>
      <c r="G26" s="188">
        <v>991</v>
      </c>
      <c r="H26" s="188">
        <v>930</v>
      </c>
      <c r="I26" s="188">
        <v>1043</v>
      </c>
      <c r="J26" s="188">
        <v>1035</v>
      </c>
      <c r="K26" s="188">
        <v>1000</v>
      </c>
      <c r="L26" s="188">
        <v>1055</v>
      </c>
      <c r="M26" s="188">
        <v>976</v>
      </c>
      <c r="N26" s="188">
        <v>1062</v>
      </c>
      <c r="O26" s="188">
        <v>1060</v>
      </c>
      <c r="P26" s="188">
        <v>1073</v>
      </c>
      <c r="Q26" s="188">
        <v>1183</v>
      </c>
      <c r="R26" s="156">
        <v>1374</v>
      </c>
      <c r="S26" s="156">
        <v>1362</v>
      </c>
      <c r="T26" s="156">
        <v>1318</v>
      </c>
      <c r="U26" s="156">
        <v>1286</v>
      </c>
      <c r="V26" s="156">
        <v>1122</v>
      </c>
      <c r="Y26" s="241"/>
    </row>
    <row r="27" spans="1:25" ht="15" customHeight="1" x14ac:dyDescent="0.25">
      <c r="B27" s="608"/>
      <c r="C27" s="55" t="s">
        <v>49</v>
      </c>
      <c r="D27" s="189">
        <v>33921</v>
      </c>
      <c r="E27" s="189">
        <v>25377</v>
      </c>
      <c r="F27" s="189">
        <v>25955</v>
      </c>
      <c r="G27" s="189">
        <v>28693</v>
      </c>
      <c r="H27" s="189">
        <v>26962</v>
      </c>
      <c r="I27" s="189">
        <v>30393</v>
      </c>
      <c r="J27" s="189">
        <v>30644</v>
      </c>
      <c r="K27" s="189">
        <v>29388</v>
      </c>
      <c r="L27" s="189">
        <v>30397</v>
      </c>
      <c r="M27" s="189">
        <v>29892</v>
      </c>
      <c r="N27" s="189">
        <v>32997</v>
      </c>
      <c r="O27" s="189">
        <v>32455</v>
      </c>
      <c r="P27" s="189">
        <v>31909</v>
      </c>
      <c r="Q27" s="189">
        <v>36791</v>
      </c>
      <c r="R27" s="189">
        <v>39297</v>
      </c>
      <c r="S27" s="189">
        <v>41537</v>
      </c>
      <c r="T27" s="189">
        <v>41023</v>
      </c>
      <c r="U27" s="189">
        <v>42935</v>
      </c>
      <c r="V27" s="189">
        <v>39445</v>
      </c>
      <c r="Y27" s="241"/>
    </row>
    <row r="28" spans="1:25" s="247" customFormat="1" ht="15" customHeight="1" x14ac:dyDescent="0.25">
      <c r="A28" s="514"/>
      <c r="B28" s="608"/>
      <c r="C28" s="515" t="s">
        <v>50</v>
      </c>
      <c r="D28" s="162">
        <v>38.678449258836942</v>
      </c>
      <c r="E28" s="162">
        <v>29.439675174013921</v>
      </c>
      <c r="F28" s="162">
        <v>27.998921251348435</v>
      </c>
      <c r="G28" s="162">
        <v>28.953582240161452</v>
      </c>
      <c r="H28" s="162">
        <v>28.991397849462366</v>
      </c>
      <c r="I28" s="162">
        <v>29.139980824544583</v>
      </c>
      <c r="J28" s="162">
        <v>29.607729468599032</v>
      </c>
      <c r="K28" s="162">
        <v>29.388000000000002</v>
      </c>
      <c r="L28" s="162">
        <v>28.812322274881517</v>
      </c>
      <c r="M28" s="162">
        <v>30.627049180327869</v>
      </c>
      <c r="N28" s="162">
        <v>31.0706214689266</v>
      </c>
      <c r="O28" s="162">
        <v>30.617924528301899</v>
      </c>
      <c r="P28" s="162">
        <v>29.7381174277726</v>
      </c>
      <c r="Q28" s="162">
        <v>31.099746407438701</v>
      </c>
      <c r="R28" s="158">
        <v>28.6004366812227</v>
      </c>
      <c r="S28" s="158">
        <v>30.4970631424376</v>
      </c>
      <c r="T28" s="158">
        <v>31.125189681335399</v>
      </c>
      <c r="U28" s="158">
        <v>33.386469673405898</v>
      </c>
      <c r="V28" s="158">
        <v>35.155971479500899</v>
      </c>
    </row>
    <row r="29" spans="1:25" ht="15" customHeight="1" x14ac:dyDescent="0.25">
      <c r="B29" s="608" t="s">
        <v>12</v>
      </c>
      <c r="C29" s="53" t="s">
        <v>48</v>
      </c>
      <c r="D29" s="186">
        <v>8143</v>
      </c>
      <c r="E29" s="186">
        <v>7710</v>
      </c>
      <c r="F29" s="186">
        <v>7897</v>
      </c>
      <c r="G29" s="186">
        <v>8269</v>
      </c>
      <c r="H29" s="186">
        <v>7945</v>
      </c>
      <c r="I29" s="186">
        <v>8015</v>
      </c>
      <c r="J29" s="186">
        <v>11599</v>
      </c>
      <c r="K29" s="186">
        <v>11536</v>
      </c>
      <c r="L29" s="186">
        <v>11225</v>
      </c>
      <c r="M29" s="186">
        <v>11361</v>
      </c>
      <c r="N29" s="186">
        <v>11342</v>
      </c>
      <c r="O29" s="186">
        <v>11362</v>
      </c>
      <c r="P29" s="186">
        <v>11056</v>
      </c>
      <c r="Q29" s="186">
        <v>12083</v>
      </c>
      <c r="R29" s="186">
        <v>13273</v>
      </c>
      <c r="S29" s="186">
        <v>13128</v>
      </c>
      <c r="T29" s="186">
        <v>12367</v>
      </c>
      <c r="U29" s="186">
        <v>12717</v>
      </c>
      <c r="V29" s="186">
        <v>12236</v>
      </c>
      <c r="Y29" s="241"/>
    </row>
    <row r="30" spans="1:25" ht="15" customHeight="1" x14ac:dyDescent="0.25">
      <c r="B30" s="608"/>
      <c r="C30" s="56" t="s">
        <v>49</v>
      </c>
      <c r="D30" s="187">
        <v>267087</v>
      </c>
      <c r="E30" s="187">
        <v>259418</v>
      </c>
      <c r="F30" s="187">
        <v>243239</v>
      </c>
      <c r="G30" s="187">
        <v>254070</v>
      </c>
      <c r="H30" s="187">
        <v>234345</v>
      </c>
      <c r="I30" s="187">
        <v>242611</v>
      </c>
      <c r="J30" s="187">
        <v>308654</v>
      </c>
      <c r="K30" s="187">
        <v>301919</v>
      </c>
      <c r="L30" s="187">
        <v>295764</v>
      </c>
      <c r="M30" s="187">
        <v>292433</v>
      </c>
      <c r="N30" s="187">
        <v>291143</v>
      </c>
      <c r="O30" s="187">
        <v>289816</v>
      </c>
      <c r="P30" s="187">
        <v>285182</v>
      </c>
      <c r="Q30" s="187">
        <v>298468</v>
      </c>
      <c r="R30" s="187">
        <v>317829</v>
      </c>
      <c r="S30" s="187">
        <v>316649</v>
      </c>
      <c r="T30" s="187">
        <v>310026</v>
      </c>
      <c r="U30" s="187">
        <v>313042</v>
      </c>
      <c r="V30" s="187">
        <v>288225</v>
      </c>
      <c r="Y30" s="241"/>
    </row>
    <row r="31" spans="1:25" s="247" customFormat="1" ht="15" customHeight="1" x14ac:dyDescent="0.25">
      <c r="A31" s="514"/>
      <c r="B31" s="608"/>
      <c r="C31" s="516" t="s">
        <v>50</v>
      </c>
      <c r="D31" s="190">
        <f>D30/D29</f>
        <v>32.799582463465555</v>
      </c>
      <c r="E31" s="190">
        <f t="shared" ref="E31:M31" si="0">E30/E29</f>
        <v>33.646952010376133</v>
      </c>
      <c r="F31" s="190">
        <f t="shared" si="0"/>
        <v>30.801443586171963</v>
      </c>
      <c r="G31" s="190">
        <f t="shared" si="0"/>
        <v>30.725601644697061</v>
      </c>
      <c r="H31" s="190">
        <f t="shared" si="0"/>
        <v>29.495909376966647</v>
      </c>
      <c r="I31" s="190">
        <f t="shared" si="0"/>
        <v>30.269619463505926</v>
      </c>
      <c r="J31" s="190">
        <f t="shared" si="0"/>
        <v>26.610397448055867</v>
      </c>
      <c r="K31" s="190">
        <f t="shared" si="0"/>
        <v>26.171896671289876</v>
      </c>
      <c r="L31" s="190">
        <f t="shared" si="0"/>
        <v>26.348685968819598</v>
      </c>
      <c r="M31" s="190">
        <f t="shared" si="0"/>
        <v>25.740075697561835</v>
      </c>
      <c r="N31" s="190">
        <v>25.669458649268201</v>
      </c>
      <c r="O31" s="190">
        <v>25.507481077275099</v>
      </c>
      <c r="P31" s="190">
        <v>25.794319826338601</v>
      </c>
      <c r="Q31" s="190">
        <v>24.7014814201771</v>
      </c>
      <c r="R31" s="190">
        <v>23.945528516537301</v>
      </c>
      <c r="S31" s="190">
        <v>24.1201249238269</v>
      </c>
      <c r="T31" s="190">
        <v>25.0688121613973</v>
      </c>
      <c r="U31" s="190">
        <v>24.616025792246599</v>
      </c>
      <c r="V31" s="190">
        <v>23.555491990846701</v>
      </c>
    </row>
    <row r="32" spans="1:25" s="18" customFormat="1" ht="5.25" customHeight="1" x14ac:dyDescent="0.25">
      <c r="A32" s="34"/>
      <c r="B32" s="226"/>
    </row>
    <row r="33" spans="2:22" ht="12.75" customHeight="1" x14ac:dyDescent="0.25">
      <c r="B33" s="609" t="s">
        <v>77</v>
      </c>
      <c r="C33" s="609"/>
    </row>
    <row r="34" spans="2:22" ht="5.25" customHeight="1" x14ac:dyDescent="0.25">
      <c r="B34" s="27"/>
      <c r="C34" s="28"/>
      <c r="D34" s="28"/>
      <c r="E34" s="28"/>
      <c r="F34" s="28"/>
      <c r="G34" s="28"/>
      <c r="H34" s="28"/>
      <c r="I34" s="28"/>
      <c r="J34" s="28"/>
      <c r="K34" s="28"/>
      <c r="L34" s="28"/>
    </row>
    <row r="35" spans="2:22" ht="12.75" customHeight="1" x14ac:dyDescent="0.25">
      <c r="B35" s="459" t="s">
        <v>289</v>
      </c>
      <c r="C35" s="28"/>
      <c r="D35" s="28"/>
      <c r="E35" s="28"/>
      <c r="F35" s="28"/>
      <c r="G35" s="28"/>
      <c r="H35" s="28"/>
      <c r="I35" s="28"/>
      <c r="J35" s="28"/>
      <c r="K35" s="28"/>
      <c r="L35" s="28"/>
    </row>
    <row r="36" spans="2:22" ht="5.25" customHeight="1" x14ac:dyDescent="0.25">
      <c r="B36" s="27"/>
      <c r="C36" s="28"/>
      <c r="D36" s="28"/>
      <c r="E36" s="28"/>
      <c r="F36" s="28"/>
      <c r="G36" s="28"/>
      <c r="H36" s="28"/>
      <c r="I36" s="28"/>
      <c r="J36" s="28"/>
      <c r="K36" s="28"/>
      <c r="L36" s="28"/>
    </row>
    <row r="37" spans="2:22" ht="12.75" customHeight="1" x14ac:dyDescent="0.25">
      <c r="B37" s="90" t="s">
        <v>76</v>
      </c>
      <c r="C37" s="16"/>
      <c r="D37" s="16"/>
      <c r="E37" s="16"/>
      <c r="F37" s="16"/>
      <c r="G37" s="16"/>
      <c r="H37" s="16"/>
      <c r="I37" s="16"/>
      <c r="M37" s="20"/>
      <c r="N37" s="10"/>
      <c r="O37" s="10"/>
      <c r="P37" s="10"/>
    </row>
    <row r="38" spans="2:22" ht="5.25" customHeight="1" x14ac:dyDescent="0.25">
      <c r="B38" s="27"/>
      <c r="C38" s="28"/>
      <c r="D38" s="28"/>
      <c r="E38" s="28"/>
      <c r="F38" s="28"/>
      <c r="G38" s="28"/>
      <c r="H38" s="28"/>
      <c r="I38" s="28"/>
      <c r="J38" s="28"/>
      <c r="K38" s="28"/>
      <c r="L38" s="28"/>
    </row>
    <row r="39" spans="2:22" ht="15" customHeight="1" x14ac:dyDescent="0.25">
      <c r="B39" s="610" t="s">
        <v>188</v>
      </c>
      <c r="C39" s="588"/>
      <c r="D39" s="588"/>
      <c r="E39" s="588"/>
      <c r="F39" s="588"/>
      <c r="G39" s="588"/>
      <c r="H39" s="588"/>
      <c r="I39" s="588"/>
      <c r="J39" s="588"/>
      <c r="K39" s="588"/>
      <c r="L39" s="588"/>
      <c r="M39" s="588"/>
      <c r="N39" s="588"/>
      <c r="O39" s="588"/>
      <c r="P39" s="588"/>
      <c r="Q39" s="588"/>
    </row>
    <row r="40" spans="2:22" ht="27.75" customHeight="1" x14ac:dyDescent="0.25">
      <c r="B40" s="588" t="s">
        <v>187</v>
      </c>
      <c r="C40" s="588"/>
      <c r="D40" s="588"/>
      <c r="E40" s="588"/>
      <c r="F40" s="588"/>
      <c r="G40" s="588"/>
      <c r="H40" s="588"/>
      <c r="I40" s="588"/>
      <c r="J40" s="588"/>
      <c r="K40" s="588"/>
      <c r="L40" s="588"/>
      <c r="M40" s="588"/>
      <c r="N40" s="588"/>
      <c r="O40" s="588"/>
      <c r="P40" s="588"/>
      <c r="Q40" s="588"/>
      <c r="R40" s="588"/>
      <c r="S40" s="588"/>
      <c r="T40" s="588"/>
      <c r="U40" s="588"/>
      <c r="V40" s="588"/>
    </row>
    <row r="41" spans="2:22" ht="5.25" customHeight="1" x14ac:dyDescent="0.25">
      <c r="B41" s="27"/>
      <c r="C41" s="28"/>
      <c r="D41" s="28"/>
      <c r="E41" s="28"/>
      <c r="F41" s="28"/>
      <c r="G41" s="28"/>
      <c r="H41" s="28"/>
      <c r="I41" s="28"/>
      <c r="J41" s="28"/>
      <c r="K41" s="28"/>
      <c r="L41" s="28"/>
    </row>
    <row r="42" spans="2:22" ht="12.75" customHeight="1" x14ac:dyDescent="0.25">
      <c r="B42" s="226" t="s">
        <v>71</v>
      </c>
      <c r="C42" s="18"/>
    </row>
  </sheetData>
  <mergeCells count="13">
    <mergeCell ref="B39:Q39"/>
    <mergeCell ref="B40:V40"/>
    <mergeCell ref="B2:Q2"/>
    <mergeCell ref="B33:C33"/>
    <mergeCell ref="B23:B25"/>
    <mergeCell ref="B26:B28"/>
    <mergeCell ref="B29:B31"/>
    <mergeCell ref="B5:B7"/>
    <mergeCell ref="B8:B10"/>
    <mergeCell ref="B11:B13"/>
    <mergeCell ref="B14:B16"/>
    <mergeCell ref="B17:B19"/>
    <mergeCell ref="B20:B22"/>
  </mergeCells>
  <pageMargins left="0.70866141732283472" right="0.70866141732283472" top="0.74803149606299213" bottom="0.74803149606299213" header="0.31496062992125984" footer="0.31496062992125984"/>
  <pageSetup paperSize="9" scale="50" orientation="landscape" r:id="rId1"/>
  <headerFooter>
    <oddHeader>&amp;L&amp;G&amp;CPrise en charge hospitalière</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19</vt:i4>
      </vt:variant>
      <vt:variant>
        <vt:lpstr>Plages nommées</vt:lpstr>
      </vt:variant>
      <vt:variant>
        <vt:i4>21</vt:i4>
      </vt:variant>
    </vt:vector>
  </HeadingPairs>
  <TitlesOfParts>
    <vt:vector size="40" baseType="lpstr">
      <vt:lpstr>Sommaire</vt:lpstr>
      <vt:lpstr>EPT</vt:lpstr>
      <vt:lpstr>EPT_Catégorie</vt:lpstr>
      <vt:lpstr>Hosp_total_GPPH</vt:lpstr>
      <vt:lpstr>Hosp_patients_VS_GPPH</vt:lpstr>
      <vt:lpstr>Hosp_patients_non-VS_GPPH</vt:lpstr>
      <vt:lpstr>Hosp_total </vt:lpstr>
      <vt:lpstr>Hosp_somatique_aigu</vt:lpstr>
      <vt:lpstr>Hosp_non-somatique_aigu</vt:lpstr>
      <vt:lpstr>HHC_region</vt:lpstr>
      <vt:lpstr>HHC_GPPH</vt:lpstr>
      <vt:lpstr>HHC_GPPH (2)</vt:lpstr>
      <vt:lpstr>HHC_cantons</vt:lpstr>
      <vt:lpstr>Taux_hosp</vt:lpstr>
      <vt:lpstr>Taux_hosp (trend)</vt:lpstr>
      <vt:lpstr>Lits_attente_HVS_détail</vt:lpstr>
      <vt:lpstr>Lits_attente_HVS</vt:lpstr>
      <vt:lpstr>Charges</vt:lpstr>
      <vt:lpstr>Financement_Canton</vt:lpstr>
      <vt:lpstr>Taux_hosp!Impression_des_titres</vt:lpstr>
      <vt:lpstr>Sommaire!Print_Area001</vt:lpstr>
      <vt:lpstr>Charges!Zone_d_impression</vt:lpstr>
      <vt:lpstr>EPT!Zone_d_impression</vt:lpstr>
      <vt:lpstr>EPT_Catégorie!Zone_d_impression</vt:lpstr>
      <vt:lpstr>Financement_Canton!Zone_d_impression</vt:lpstr>
      <vt:lpstr>HHC_cantons!Zone_d_impression</vt:lpstr>
      <vt:lpstr>HHC_GPPH!Zone_d_impression</vt:lpstr>
      <vt:lpstr>'HHC_GPPH (2)'!Zone_d_impression</vt:lpstr>
      <vt:lpstr>HHC_region!Zone_d_impression</vt:lpstr>
      <vt:lpstr>'Hosp_non-somatique_aigu'!Zone_d_impression</vt:lpstr>
      <vt:lpstr>'Hosp_patients_non-VS_GPPH'!Zone_d_impression</vt:lpstr>
      <vt:lpstr>Hosp_patients_VS_GPPH!Zone_d_impression</vt:lpstr>
      <vt:lpstr>Hosp_somatique_aigu!Zone_d_impression</vt:lpstr>
      <vt:lpstr>'Hosp_total '!Zone_d_impression</vt:lpstr>
      <vt:lpstr>Hosp_total_GPPH!Zone_d_impression</vt:lpstr>
      <vt:lpstr>Lits_attente_HVS!Zone_d_impression</vt:lpstr>
      <vt:lpstr>Lits_attente_HVS_détail!Zone_d_impression</vt:lpstr>
      <vt:lpstr>Sommaire!Zone_d_impression</vt:lpstr>
      <vt:lpstr>Taux_hosp!Zone_d_impression</vt:lpstr>
      <vt:lpstr>'Taux_hosp (trend)'!Zone_d_impression</vt:lpstr>
    </vt:vector>
  </TitlesOfParts>
  <Company>Hopital du Valais / Spital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Girardin Xavier</dc:creator>
  <cp:lastModifiedBy>Gloor Valérie</cp:lastModifiedBy>
  <cp:lastPrinted>2022-08-04T08:40:18Z</cp:lastPrinted>
  <dcterms:created xsi:type="dcterms:W3CDTF">2016-12-01T11:03:20Z</dcterms:created>
  <dcterms:modified xsi:type="dcterms:W3CDTF">2022-10-31T13:42:05Z</dcterms:modified>
</cp:coreProperties>
</file>